
<file path=[Content_Types].xml><?xml version="1.0" encoding="utf-8"?>
<Types xmlns="http://schemas.openxmlformats.org/package/2006/content-types">
  <Default Extension="png" ContentType="image/png"/>
  <Override PartName="/xl/drawings/drawing9.xml" ContentType="application/vnd.openxmlformats-officedocument.drawing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90" yWindow="550" windowWidth="18640" windowHeight="6740" firstSheet="6" activeTab="13"/>
  </bookViews>
  <sheets>
    <sheet name="F4 J" sheetId="1" r:id="rId1"/>
    <sheet name="F3 J" sheetId="2" r:id="rId2"/>
    <sheet name="F2 J" sheetId="3" r:id="rId3"/>
    <sheet name="F1 J" sheetId="4" r:id="rId4"/>
    <sheet name="F J" sheetId="5" r:id="rId5"/>
    <sheet name="PALMARES JEUNESSES" sheetId="6" r:id="rId6"/>
    <sheet name="CAT 4 A" sheetId="7" r:id="rId7"/>
    <sheet name="CAT 3 A" sheetId="8" r:id="rId8"/>
    <sheet name="F3 A" sheetId="9" r:id="rId9"/>
    <sheet name="F2 A" sheetId="10" r:id="rId10"/>
    <sheet name="F1 A" sheetId="11" r:id="rId11"/>
    <sheet name="F A" sheetId="12" r:id="rId12"/>
    <sheet name="PALMARES AINEES" sheetId="13" r:id="rId13"/>
    <sheet name="PALMARES ENSEMBLE" sheetId="14" r:id="rId14"/>
  </sheets>
  <calcPr calcId="125725"/>
</workbook>
</file>

<file path=xl/calcChain.xml><?xml version="1.0" encoding="utf-8"?>
<calcChain xmlns="http://schemas.openxmlformats.org/spreadsheetml/2006/main">
  <c r="K27" i="14"/>
  <c r="K17"/>
  <c r="K22"/>
  <c r="K12"/>
  <c r="K7"/>
  <c r="G17"/>
  <c r="G12"/>
  <c r="G7"/>
  <c r="C22"/>
  <c r="C17"/>
  <c r="C12"/>
  <c r="C7"/>
  <c r="K332" i="12"/>
  <c r="I332"/>
  <c r="G332"/>
  <c r="E332"/>
  <c r="K331"/>
  <c r="I331"/>
  <c r="G331"/>
  <c r="E331"/>
  <c r="K330"/>
  <c r="I330"/>
  <c r="G330"/>
  <c r="E330"/>
  <c r="K329"/>
  <c r="K333" s="1"/>
  <c r="S23" s="1"/>
  <c r="I329"/>
  <c r="I333" s="1"/>
  <c r="R23" s="1"/>
  <c r="G329"/>
  <c r="G333" s="1"/>
  <c r="Q23" s="1"/>
  <c r="E329"/>
  <c r="E333" s="1"/>
  <c r="L328"/>
  <c r="L327"/>
  <c r="L326"/>
  <c r="L325"/>
  <c r="L324"/>
  <c r="L323"/>
  <c r="L322"/>
  <c r="L321"/>
  <c r="L320"/>
  <c r="L319"/>
  <c r="L318"/>
  <c r="L317"/>
  <c r="K310"/>
  <c r="I310"/>
  <c r="G310"/>
  <c r="E310"/>
  <c r="K309"/>
  <c r="I309"/>
  <c r="G309"/>
  <c r="E309"/>
  <c r="K308"/>
  <c r="I308"/>
  <c r="G308"/>
  <c r="E308"/>
  <c r="K307"/>
  <c r="K311" s="1"/>
  <c r="S22" s="1"/>
  <c r="I307"/>
  <c r="I311" s="1"/>
  <c r="R22" s="1"/>
  <c r="G307"/>
  <c r="G311" s="1"/>
  <c r="Q22" s="1"/>
  <c r="E307"/>
  <c r="E311" s="1"/>
  <c r="L306"/>
  <c r="L305"/>
  <c r="L304"/>
  <c r="L303"/>
  <c r="L302"/>
  <c r="L301"/>
  <c r="L300"/>
  <c r="L299"/>
  <c r="L298"/>
  <c r="L297"/>
  <c r="L296"/>
  <c r="L295"/>
  <c r="K288"/>
  <c r="I288"/>
  <c r="G288"/>
  <c r="E288"/>
  <c r="K287"/>
  <c r="I287"/>
  <c r="G287"/>
  <c r="E287"/>
  <c r="K286"/>
  <c r="I286"/>
  <c r="G286"/>
  <c r="E286"/>
  <c r="K285"/>
  <c r="K289" s="1"/>
  <c r="S21" s="1"/>
  <c r="I285"/>
  <c r="I289" s="1"/>
  <c r="R21" s="1"/>
  <c r="G285"/>
  <c r="G289" s="1"/>
  <c r="Q21" s="1"/>
  <c r="E285"/>
  <c r="E289" s="1"/>
  <c r="L284"/>
  <c r="L283"/>
  <c r="L282"/>
  <c r="L281"/>
  <c r="L280"/>
  <c r="L279"/>
  <c r="L278"/>
  <c r="L277"/>
  <c r="L276"/>
  <c r="L275"/>
  <c r="L274"/>
  <c r="L273"/>
  <c r="K266"/>
  <c r="I266"/>
  <c r="G266"/>
  <c r="E266"/>
  <c r="K265"/>
  <c r="I265"/>
  <c r="G265"/>
  <c r="E265"/>
  <c r="K264"/>
  <c r="I264"/>
  <c r="G264"/>
  <c r="E264"/>
  <c r="K263"/>
  <c r="K267" s="1"/>
  <c r="S20" s="1"/>
  <c r="I263"/>
  <c r="I267" s="1"/>
  <c r="R20" s="1"/>
  <c r="G263"/>
  <c r="G267" s="1"/>
  <c r="Q20" s="1"/>
  <c r="E263"/>
  <c r="E267" s="1"/>
  <c r="L262"/>
  <c r="L261"/>
  <c r="L260"/>
  <c r="L259"/>
  <c r="L258"/>
  <c r="L257"/>
  <c r="L256"/>
  <c r="L255"/>
  <c r="L254"/>
  <c r="L253"/>
  <c r="L252"/>
  <c r="L251"/>
  <c r="K244"/>
  <c r="I244"/>
  <c r="G244"/>
  <c r="E244"/>
  <c r="K243"/>
  <c r="I243"/>
  <c r="G243"/>
  <c r="E243"/>
  <c r="K242"/>
  <c r="I242"/>
  <c r="G242"/>
  <c r="E242"/>
  <c r="K241"/>
  <c r="K245" s="1"/>
  <c r="S19" s="1"/>
  <c r="I241"/>
  <c r="I245" s="1"/>
  <c r="R19" s="1"/>
  <c r="G241"/>
  <c r="G245" s="1"/>
  <c r="Q19" s="1"/>
  <c r="E241"/>
  <c r="E245" s="1"/>
  <c r="L240"/>
  <c r="L239"/>
  <c r="L238"/>
  <c r="L237"/>
  <c r="L236"/>
  <c r="L235"/>
  <c r="L234"/>
  <c r="L233"/>
  <c r="L232"/>
  <c r="L231"/>
  <c r="L230"/>
  <c r="L229"/>
  <c r="K222"/>
  <c r="I222"/>
  <c r="G222"/>
  <c r="E222"/>
  <c r="K221"/>
  <c r="I221"/>
  <c r="G221"/>
  <c r="E221"/>
  <c r="K220"/>
  <c r="I220"/>
  <c r="G220"/>
  <c r="E220"/>
  <c r="K219"/>
  <c r="K223" s="1"/>
  <c r="S18" s="1"/>
  <c r="I219"/>
  <c r="I223" s="1"/>
  <c r="R18" s="1"/>
  <c r="G219"/>
  <c r="G223" s="1"/>
  <c r="Q18" s="1"/>
  <c r="E219"/>
  <c r="E223" s="1"/>
  <c r="L218"/>
  <c r="L217"/>
  <c r="L216"/>
  <c r="L215"/>
  <c r="L214"/>
  <c r="L213"/>
  <c r="L212"/>
  <c r="L211"/>
  <c r="L210"/>
  <c r="L209"/>
  <c r="L208"/>
  <c r="L207"/>
  <c r="K200"/>
  <c r="I200"/>
  <c r="G200"/>
  <c r="E200"/>
  <c r="K199"/>
  <c r="I199"/>
  <c r="G199"/>
  <c r="E199"/>
  <c r="K198"/>
  <c r="I198"/>
  <c r="G198"/>
  <c r="E198"/>
  <c r="K197"/>
  <c r="K201" s="1"/>
  <c r="S17" s="1"/>
  <c r="I197"/>
  <c r="I201" s="1"/>
  <c r="R17" s="1"/>
  <c r="G197"/>
  <c r="G201" s="1"/>
  <c r="Q17" s="1"/>
  <c r="E197"/>
  <c r="E201" s="1"/>
  <c r="L196"/>
  <c r="L195"/>
  <c r="L194"/>
  <c r="L193"/>
  <c r="L192"/>
  <c r="L191"/>
  <c r="L190"/>
  <c r="L189"/>
  <c r="L188"/>
  <c r="L187"/>
  <c r="L186"/>
  <c r="L185"/>
  <c r="K178"/>
  <c r="I178"/>
  <c r="G178"/>
  <c r="E178"/>
  <c r="K177"/>
  <c r="I177"/>
  <c r="G177"/>
  <c r="E177"/>
  <c r="K176"/>
  <c r="I176"/>
  <c r="G176"/>
  <c r="E176"/>
  <c r="K175"/>
  <c r="K179" s="1"/>
  <c r="S16" s="1"/>
  <c r="I175"/>
  <c r="I179" s="1"/>
  <c r="R16" s="1"/>
  <c r="G175"/>
  <c r="G179" s="1"/>
  <c r="Q16" s="1"/>
  <c r="E175"/>
  <c r="E179" s="1"/>
  <c r="L174"/>
  <c r="L173"/>
  <c r="L172"/>
  <c r="L171"/>
  <c r="L170"/>
  <c r="L169"/>
  <c r="L168"/>
  <c r="L167"/>
  <c r="L166"/>
  <c r="L165"/>
  <c r="L164"/>
  <c r="L163"/>
  <c r="K156"/>
  <c r="I156"/>
  <c r="G156"/>
  <c r="E156"/>
  <c r="K155"/>
  <c r="I155"/>
  <c r="G155"/>
  <c r="E155"/>
  <c r="K154"/>
  <c r="I154"/>
  <c r="G154"/>
  <c r="E154"/>
  <c r="K153"/>
  <c r="K157" s="1"/>
  <c r="S15" s="1"/>
  <c r="I153"/>
  <c r="I157" s="1"/>
  <c r="R15" s="1"/>
  <c r="G153"/>
  <c r="G157" s="1"/>
  <c r="Q15" s="1"/>
  <c r="E153"/>
  <c r="E157" s="1"/>
  <c r="L152"/>
  <c r="L151"/>
  <c r="L150"/>
  <c r="L149"/>
  <c r="L148"/>
  <c r="L147"/>
  <c r="L146"/>
  <c r="L145"/>
  <c r="L144"/>
  <c r="L143"/>
  <c r="L142"/>
  <c r="L141"/>
  <c r="K134"/>
  <c r="I134"/>
  <c r="G134"/>
  <c r="E134"/>
  <c r="K133"/>
  <c r="I133"/>
  <c r="G133"/>
  <c r="E133"/>
  <c r="K132"/>
  <c r="I132"/>
  <c r="G132"/>
  <c r="E132"/>
  <c r="K131"/>
  <c r="K135" s="1"/>
  <c r="S14" s="1"/>
  <c r="I131"/>
  <c r="I135" s="1"/>
  <c r="R14" s="1"/>
  <c r="G131"/>
  <c r="G135" s="1"/>
  <c r="Q14" s="1"/>
  <c r="E131"/>
  <c r="E135" s="1"/>
  <c r="L130"/>
  <c r="L129"/>
  <c r="L128"/>
  <c r="L127"/>
  <c r="L126"/>
  <c r="L125"/>
  <c r="L124"/>
  <c r="L123"/>
  <c r="L122"/>
  <c r="L121"/>
  <c r="L120"/>
  <c r="L119"/>
  <c r="K112"/>
  <c r="I112"/>
  <c r="G112"/>
  <c r="E112"/>
  <c r="K111"/>
  <c r="I111"/>
  <c r="G111"/>
  <c r="E111"/>
  <c r="K110"/>
  <c r="I110"/>
  <c r="G110"/>
  <c r="E110"/>
  <c r="K109"/>
  <c r="K113" s="1"/>
  <c r="S13" s="1"/>
  <c r="I109"/>
  <c r="I113" s="1"/>
  <c r="R13" s="1"/>
  <c r="G109"/>
  <c r="G113" s="1"/>
  <c r="Q13" s="1"/>
  <c r="E109"/>
  <c r="E113" s="1"/>
  <c r="L108"/>
  <c r="L107"/>
  <c r="L106"/>
  <c r="L105"/>
  <c r="L104"/>
  <c r="L103"/>
  <c r="L102"/>
  <c r="L101"/>
  <c r="L100"/>
  <c r="L99"/>
  <c r="L98"/>
  <c r="L97"/>
  <c r="K90"/>
  <c r="I90"/>
  <c r="G90"/>
  <c r="E90"/>
  <c r="K89"/>
  <c r="I89"/>
  <c r="G89"/>
  <c r="E89"/>
  <c r="K88"/>
  <c r="I88"/>
  <c r="G88"/>
  <c r="E88"/>
  <c r="K87"/>
  <c r="K91" s="1"/>
  <c r="S12" s="1"/>
  <c r="I87"/>
  <c r="I91" s="1"/>
  <c r="R12" s="1"/>
  <c r="G87"/>
  <c r="G91" s="1"/>
  <c r="Q12" s="1"/>
  <c r="E87"/>
  <c r="E91" s="1"/>
  <c r="L86"/>
  <c r="L85"/>
  <c r="L84"/>
  <c r="L83"/>
  <c r="L82"/>
  <c r="L81"/>
  <c r="L80"/>
  <c r="L79"/>
  <c r="L78"/>
  <c r="L77"/>
  <c r="L76"/>
  <c r="L75"/>
  <c r="K68"/>
  <c r="I68"/>
  <c r="G68"/>
  <c r="E68"/>
  <c r="K67"/>
  <c r="I67"/>
  <c r="G67"/>
  <c r="E67"/>
  <c r="K66"/>
  <c r="I66"/>
  <c r="G66"/>
  <c r="E66"/>
  <c r="K65"/>
  <c r="K69" s="1"/>
  <c r="S11" s="1"/>
  <c r="I65"/>
  <c r="I69" s="1"/>
  <c r="R11" s="1"/>
  <c r="G65"/>
  <c r="G69" s="1"/>
  <c r="Q11" s="1"/>
  <c r="E65"/>
  <c r="E69" s="1"/>
  <c r="L64"/>
  <c r="L63"/>
  <c r="L62"/>
  <c r="L61"/>
  <c r="L60"/>
  <c r="L59"/>
  <c r="L58"/>
  <c r="L57"/>
  <c r="L56"/>
  <c r="L55"/>
  <c r="L54"/>
  <c r="L53"/>
  <c r="J48"/>
  <c r="H48"/>
  <c r="F48"/>
  <c r="D48"/>
  <c r="K46"/>
  <c r="I46"/>
  <c r="G46"/>
  <c r="E46"/>
  <c r="K45"/>
  <c r="I45"/>
  <c r="G45"/>
  <c r="E45"/>
  <c r="K44"/>
  <c r="I44"/>
  <c r="G44"/>
  <c r="E44"/>
  <c r="K43"/>
  <c r="K47" s="1"/>
  <c r="S10" s="1"/>
  <c r="I43"/>
  <c r="I47" s="1"/>
  <c r="R10" s="1"/>
  <c r="G43"/>
  <c r="G47" s="1"/>
  <c r="Q10" s="1"/>
  <c r="E43"/>
  <c r="E47" s="1"/>
  <c r="L42"/>
  <c r="L41"/>
  <c r="L40"/>
  <c r="L39"/>
  <c r="L38"/>
  <c r="L37"/>
  <c r="L36"/>
  <c r="L35"/>
  <c r="L34"/>
  <c r="L33"/>
  <c r="L32"/>
  <c r="L31"/>
  <c r="J26"/>
  <c r="H26"/>
  <c r="F26"/>
  <c r="D26"/>
  <c r="K24"/>
  <c r="I24"/>
  <c r="G24"/>
  <c r="E24"/>
  <c r="O23"/>
  <c r="K23"/>
  <c r="I23"/>
  <c r="G23"/>
  <c r="E23"/>
  <c r="O22"/>
  <c r="K22"/>
  <c r="I22"/>
  <c r="G22"/>
  <c r="E22"/>
  <c r="E25" s="1"/>
  <c r="O21"/>
  <c r="K21"/>
  <c r="K25" s="1"/>
  <c r="S9" s="1"/>
  <c r="I21"/>
  <c r="I25" s="1"/>
  <c r="R9" s="1"/>
  <c r="G21"/>
  <c r="G25" s="1"/>
  <c r="Q9" s="1"/>
  <c r="E21"/>
  <c r="O20"/>
  <c r="L20"/>
  <c r="O19"/>
  <c r="L19"/>
  <c r="O18"/>
  <c r="L18"/>
  <c r="O17"/>
  <c r="L17"/>
  <c r="O16"/>
  <c r="L16"/>
  <c r="O15"/>
  <c r="L15"/>
  <c r="O14"/>
  <c r="L14"/>
  <c r="O13"/>
  <c r="L13"/>
  <c r="O12"/>
  <c r="L12"/>
  <c r="O11"/>
  <c r="L11"/>
  <c r="O10"/>
  <c r="L10"/>
  <c r="O9"/>
  <c r="L9"/>
  <c r="K332" i="11"/>
  <c r="I332"/>
  <c r="G332"/>
  <c r="E332"/>
  <c r="K331"/>
  <c r="I331"/>
  <c r="G331"/>
  <c r="E331"/>
  <c r="K330"/>
  <c r="I330"/>
  <c r="G330"/>
  <c r="E330"/>
  <c r="K329"/>
  <c r="K333" s="1"/>
  <c r="S23" s="1"/>
  <c r="I329"/>
  <c r="I333" s="1"/>
  <c r="R23" s="1"/>
  <c r="G329"/>
  <c r="G333" s="1"/>
  <c r="Q23" s="1"/>
  <c r="E329"/>
  <c r="E333" s="1"/>
  <c r="L328"/>
  <c r="L327"/>
  <c r="L326"/>
  <c r="L325"/>
  <c r="L324"/>
  <c r="L323"/>
  <c r="L322"/>
  <c r="L321"/>
  <c r="L320"/>
  <c r="L319"/>
  <c r="L318"/>
  <c r="L317"/>
  <c r="K310"/>
  <c r="I310"/>
  <c r="G310"/>
  <c r="E310"/>
  <c r="K309"/>
  <c r="I309"/>
  <c r="G309"/>
  <c r="E309"/>
  <c r="K308"/>
  <c r="I308"/>
  <c r="G308"/>
  <c r="E308"/>
  <c r="K307"/>
  <c r="K311" s="1"/>
  <c r="S22" s="1"/>
  <c r="I307"/>
  <c r="I311" s="1"/>
  <c r="R22" s="1"/>
  <c r="G307"/>
  <c r="G311" s="1"/>
  <c r="Q22" s="1"/>
  <c r="E307"/>
  <c r="E311" s="1"/>
  <c r="L306"/>
  <c r="L305"/>
  <c r="L304"/>
  <c r="L303"/>
  <c r="L302"/>
  <c r="L301"/>
  <c r="L300"/>
  <c r="L299"/>
  <c r="L298"/>
  <c r="L297"/>
  <c r="L296"/>
  <c r="L295"/>
  <c r="K288"/>
  <c r="I288"/>
  <c r="G288"/>
  <c r="E288"/>
  <c r="K287"/>
  <c r="I287"/>
  <c r="G287"/>
  <c r="E287"/>
  <c r="K286"/>
  <c r="I286"/>
  <c r="G286"/>
  <c r="E286"/>
  <c r="K285"/>
  <c r="K289" s="1"/>
  <c r="S21" s="1"/>
  <c r="I285"/>
  <c r="I289" s="1"/>
  <c r="R21" s="1"/>
  <c r="G285"/>
  <c r="G289" s="1"/>
  <c r="Q21" s="1"/>
  <c r="E285"/>
  <c r="E289" s="1"/>
  <c r="L284"/>
  <c r="L283"/>
  <c r="L282"/>
  <c r="L281"/>
  <c r="L280"/>
  <c r="L279"/>
  <c r="L278"/>
  <c r="L277"/>
  <c r="L276"/>
  <c r="L275"/>
  <c r="L274"/>
  <c r="L273"/>
  <c r="K266"/>
  <c r="I266"/>
  <c r="G266"/>
  <c r="E266"/>
  <c r="K265"/>
  <c r="I265"/>
  <c r="G265"/>
  <c r="E265"/>
  <c r="K264"/>
  <c r="I264"/>
  <c r="G264"/>
  <c r="E264"/>
  <c r="K263"/>
  <c r="K267" s="1"/>
  <c r="S20" s="1"/>
  <c r="I263"/>
  <c r="I267" s="1"/>
  <c r="R20" s="1"/>
  <c r="G263"/>
  <c r="G267" s="1"/>
  <c r="Q20" s="1"/>
  <c r="E263"/>
  <c r="E267" s="1"/>
  <c r="L262"/>
  <c r="L261"/>
  <c r="L260"/>
  <c r="L259"/>
  <c r="L258"/>
  <c r="L257"/>
  <c r="L256"/>
  <c r="L255"/>
  <c r="L254"/>
  <c r="L253"/>
  <c r="L252"/>
  <c r="L251"/>
  <c r="K244"/>
  <c r="I244"/>
  <c r="G244"/>
  <c r="E244"/>
  <c r="K243"/>
  <c r="I243"/>
  <c r="G243"/>
  <c r="E243"/>
  <c r="K242"/>
  <c r="I242"/>
  <c r="G242"/>
  <c r="E242"/>
  <c r="K241"/>
  <c r="K245" s="1"/>
  <c r="S19" s="1"/>
  <c r="I241"/>
  <c r="I245" s="1"/>
  <c r="R19" s="1"/>
  <c r="G241"/>
  <c r="G245" s="1"/>
  <c r="Q19" s="1"/>
  <c r="E241"/>
  <c r="E245" s="1"/>
  <c r="L240"/>
  <c r="L239"/>
  <c r="L238"/>
  <c r="L237"/>
  <c r="L236"/>
  <c r="L235"/>
  <c r="L234"/>
  <c r="L233"/>
  <c r="L232"/>
  <c r="L231"/>
  <c r="L230"/>
  <c r="L229"/>
  <c r="K222"/>
  <c r="I222"/>
  <c r="G222"/>
  <c r="E222"/>
  <c r="K221"/>
  <c r="I221"/>
  <c r="G221"/>
  <c r="E221"/>
  <c r="K220"/>
  <c r="I220"/>
  <c r="G220"/>
  <c r="E220"/>
  <c r="K219"/>
  <c r="K223" s="1"/>
  <c r="S18" s="1"/>
  <c r="I219"/>
  <c r="I223" s="1"/>
  <c r="R18" s="1"/>
  <c r="G219"/>
  <c r="G223" s="1"/>
  <c r="Q18" s="1"/>
  <c r="E219"/>
  <c r="E223" s="1"/>
  <c r="L218"/>
  <c r="L217"/>
  <c r="L216"/>
  <c r="L215"/>
  <c r="L214"/>
  <c r="L213"/>
  <c r="L212"/>
  <c r="L211"/>
  <c r="L210"/>
  <c r="L209"/>
  <c r="L208"/>
  <c r="L207"/>
  <c r="K200"/>
  <c r="I200"/>
  <c r="G200"/>
  <c r="E200"/>
  <c r="K199"/>
  <c r="I199"/>
  <c r="G199"/>
  <c r="E199"/>
  <c r="K198"/>
  <c r="I198"/>
  <c r="G198"/>
  <c r="E198"/>
  <c r="K197"/>
  <c r="K201" s="1"/>
  <c r="S17" s="1"/>
  <c r="I197"/>
  <c r="I201" s="1"/>
  <c r="R17" s="1"/>
  <c r="G197"/>
  <c r="G201" s="1"/>
  <c r="Q17" s="1"/>
  <c r="E197"/>
  <c r="E201" s="1"/>
  <c r="L196"/>
  <c r="L195"/>
  <c r="L194"/>
  <c r="L193"/>
  <c r="L192"/>
  <c r="L191"/>
  <c r="L190"/>
  <c r="L189"/>
  <c r="L188"/>
  <c r="L187"/>
  <c r="L186"/>
  <c r="L185"/>
  <c r="K178"/>
  <c r="I178"/>
  <c r="G178"/>
  <c r="E178"/>
  <c r="K177"/>
  <c r="I177"/>
  <c r="G177"/>
  <c r="E177"/>
  <c r="K176"/>
  <c r="I176"/>
  <c r="G176"/>
  <c r="E176"/>
  <c r="K175"/>
  <c r="K179" s="1"/>
  <c r="S16" s="1"/>
  <c r="I175"/>
  <c r="I179" s="1"/>
  <c r="R16" s="1"/>
  <c r="G175"/>
  <c r="G179" s="1"/>
  <c r="Q16" s="1"/>
  <c r="E175"/>
  <c r="E179" s="1"/>
  <c r="L174"/>
  <c r="L173"/>
  <c r="L172"/>
  <c r="L171"/>
  <c r="L170"/>
  <c r="L169"/>
  <c r="L168"/>
  <c r="L167"/>
  <c r="L166"/>
  <c r="L165"/>
  <c r="L164"/>
  <c r="L163"/>
  <c r="K156"/>
  <c r="I156"/>
  <c r="G156"/>
  <c r="E156"/>
  <c r="K155"/>
  <c r="I155"/>
  <c r="G155"/>
  <c r="E155"/>
  <c r="K154"/>
  <c r="I154"/>
  <c r="G154"/>
  <c r="E154"/>
  <c r="K153"/>
  <c r="K157" s="1"/>
  <c r="S15" s="1"/>
  <c r="I153"/>
  <c r="I157" s="1"/>
  <c r="R15" s="1"/>
  <c r="G153"/>
  <c r="G157" s="1"/>
  <c r="Q15" s="1"/>
  <c r="E153"/>
  <c r="E157" s="1"/>
  <c r="L152"/>
  <c r="L151"/>
  <c r="L150"/>
  <c r="L149"/>
  <c r="L148"/>
  <c r="L147"/>
  <c r="L146"/>
  <c r="L145"/>
  <c r="L144"/>
  <c r="L143"/>
  <c r="L142"/>
  <c r="L141"/>
  <c r="K134"/>
  <c r="I134"/>
  <c r="G134"/>
  <c r="E134"/>
  <c r="K133"/>
  <c r="I133"/>
  <c r="G133"/>
  <c r="E133"/>
  <c r="K132"/>
  <c r="I132"/>
  <c r="G132"/>
  <c r="E132"/>
  <c r="K131"/>
  <c r="K135" s="1"/>
  <c r="S14" s="1"/>
  <c r="I131"/>
  <c r="I135" s="1"/>
  <c r="R14" s="1"/>
  <c r="G131"/>
  <c r="G135" s="1"/>
  <c r="Q14" s="1"/>
  <c r="E131"/>
  <c r="E135" s="1"/>
  <c r="L130"/>
  <c r="L129"/>
  <c r="L128"/>
  <c r="L127"/>
  <c r="L126"/>
  <c r="L125"/>
  <c r="L124"/>
  <c r="L123"/>
  <c r="L122"/>
  <c r="L121"/>
  <c r="L120"/>
  <c r="L119"/>
  <c r="K112"/>
  <c r="I112"/>
  <c r="G112"/>
  <c r="E112"/>
  <c r="K111"/>
  <c r="I111"/>
  <c r="G111"/>
  <c r="E111"/>
  <c r="K110"/>
  <c r="I110"/>
  <c r="G110"/>
  <c r="E110"/>
  <c r="K109"/>
  <c r="K113" s="1"/>
  <c r="S13" s="1"/>
  <c r="I109"/>
  <c r="I113" s="1"/>
  <c r="R13" s="1"/>
  <c r="G109"/>
  <c r="G113" s="1"/>
  <c r="Q13" s="1"/>
  <c r="E109"/>
  <c r="E113" s="1"/>
  <c r="L108"/>
  <c r="L107"/>
  <c r="L106"/>
  <c r="L105"/>
  <c r="L104"/>
  <c r="L103"/>
  <c r="L102"/>
  <c r="L101"/>
  <c r="L100"/>
  <c r="L99"/>
  <c r="L98"/>
  <c r="L97"/>
  <c r="K90"/>
  <c r="I90"/>
  <c r="G90"/>
  <c r="E90"/>
  <c r="K89"/>
  <c r="I89"/>
  <c r="G89"/>
  <c r="E89"/>
  <c r="K88"/>
  <c r="I88"/>
  <c r="G88"/>
  <c r="E88"/>
  <c r="K87"/>
  <c r="K91" s="1"/>
  <c r="S12" s="1"/>
  <c r="I87"/>
  <c r="I91" s="1"/>
  <c r="R12" s="1"/>
  <c r="G87"/>
  <c r="G91" s="1"/>
  <c r="Q12" s="1"/>
  <c r="E87"/>
  <c r="E91" s="1"/>
  <c r="L86"/>
  <c r="L85"/>
  <c r="L84"/>
  <c r="L83"/>
  <c r="L82"/>
  <c r="L81"/>
  <c r="L80"/>
  <c r="L79"/>
  <c r="L78"/>
  <c r="L77"/>
  <c r="L76"/>
  <c r="L75"/>
  <c r="K68"/>
  <c r="I68"/>
  <c r="G68"/>
  <c r="E68"/>
  <c r="K67"/>
  <c r="I67"/>
  <c r="G67"/>
  <c r="E67"/>
  <c r="K66"/>
  <c r="I66"/>
  <c r="G66"/>
  <c r="E66"/>
  <c r="K65"/>
  <c r="K69" s="1"/>
  <c r="S11" s="1"/>
  <c r="I65"/>
  <c r="I69" s="1"/>
  <c r="R11" s="1"/>
  <c r="G65"/>
  <c r="G69" s="1"/>
  <c r="Q11" s="1"/>
  <c r="E65"/>
  <c r="E69" s="1"/>
  <c r="L64"/>
  <c r="L63"/>
  <c r="L62"/>
  <c r="L61"/>
  <c r="L60"/>
  <c r="L59"/>
  <c r="L58"/>
  <c r="L57"/>
  <c r="L56"/>
  <c r="L55"/>
  <c r="L54"/>
  <c r="L53"/>
  <c r="K46"/>
  <c r="I46"/>
  <c r="G46"/>
  <c r="E46"/>
  <c r="K45"/>
  <c r="I45"/>
  <c r="G45"/>
  <c r="E45"/>
  <c r="K44"/>
  <c r="I44"/>
  <c r="G44"/>
  <c r="E44"/>
  <c r="K43"/>
  <c r="K47" s="1"/>
  <c r="S10" s="1"/>
  <c r="I43"/>
  <c r="I47" s="1"/>
  <c r="R10" s="1"/>
  <c r="G43"/>
  <c r="G47" s="1"/>
  <c r="Q10" s="1"/>
  <c r="E43"/>
  <c r="E47" s="1"/>
  <c r="L42"/>
  <c r="L41"/>
  <c r="L40"/>
  <c r="L39"/>
  <c r="L38"/>
  <c r="L37"/>
  <c r="L36"/>
  <c r="L35"/>
  <c r="L34"/>
  <c r="L33"/>
  <c r="L32"/>
  <c r="L31"/>
  <c r="K24"/>
  <c r="I24"/>
  <c r="G24"/>
  <c r="E24"/>
  <c r="O23"/>
  <c r="K23"/>
  <c r="I23"/>
  <c r="G23"/>
  <c r="E23"/>
  <c r="O22"/>
  <c r="K22"/>
  <c r="I22"/>
  <c r="I25" s="1"/>
  <c r="R9" s="1"/>
  <c r="G22"/>
  <c r="G25" s="1"/>
  <c r="Q9" s="1"/>
  <c r="E22"/>
  <c r="O21"/>
  <c r="K21"/>
  <c r="K25" s="1"/>
  <c r="S9" s="1"/>
  <c r="I21"/>
  <c r="G21"/>
  <c r="E21"/>
  <c r="E25" s="1"/>
  <c r="O20"/>
  <c r="L20"/>
  <c r="O19"/>
  <c r="L19"/>
  <c r="O18"/>
  <c r="L18"/>
  <c r="O17"/>
  <c r="L17"/>
  <c r="O16"/>
  <c r="L16"/>
  <c r="O15"/>
  <c r="L15"/>
  <c r="O14"/>
  <c r="L14"/>
  <c r="O13"/>
  <c r="L13"/>
  <c r="O12"/>
  <c r="L12"/>
  <c r="O11"/>
  <c r="L11"/>
  <c r="O10"/>
  <c r="L10"/>
  <c r="O9"/>
  <c r="L9"/>
  <c r="K332" i="10"/>
  <c r="I332"/>
  <c r="G332"/>
  <c r="E332"/>
  <c r="K331"/>
  <c r="I331"/>
  <c r="G331"/>
  <c r="E331"/>
  <c r="K330"/>
  <c r="I330"/>
  <c r="G330"/>
  <c r="E330"/>
  <c r="K329"/>
  <c r="K333" s="1"/>
  <c r="S23" s="1"/>
  <c r="I329"/>
  <c r="I333" s="1"/>
  <c r="R23" s="1"/>
  <c r="G329"/>
  <c r="G333" s="1"/>
  <c r="Q23" s="1"/>
  <c r="E329"/>
  <c r="E333" s="1"/>
  <c r="L328"/>
  <c r="L327"/>
  <c r="L326"/>
  <c r="L325"/>
  <c r="L324"/>
  <c r="L323"/>
  <c r="L322"/>
  <c r="L321"/>
  <c r="L320"/>
  <c r="L319"/>
  <c r="L318"/>
  <c r="L317"/>
  <c r="K310"/>
  <c r="I310"/>
  <c r="G310"/>
  <c r="E310"/>
  <c r="K309"/>
  <c r="I309"/>
  <c r="G309"/>
  <c r="E309"/>
  <c r="K308"/>
  <c r="I308"/>
  <c r="G308"/>
  <c r="E308"/>
  <c r="K307"/>
  <c r="K311" s="1"/>
  <c r="S22" s="1"/>
  <c r="I307"/>
  <c r="I311" s="1"/>
  <c r="R22" s="1"/>
  <c r="G307"/>
  <c r="G311" s="1"/>
  <c r="Q22" s="1"/>
  <c r="E307"/>
  <c r="E311" s="1"/>
  <c r="L306"/>
  <c r="L305"/>
  <c r="L304"/>
  <c r="L303"/>
  <c r="L302"/>
  <c r="L301"/>
  <c r="L300"/>
  <c r="L299"/>
  <c r="L298"/>
  <c r="L297"/>
  <c r="L296"/>
  <c r="L295"/>
  <c r="K288"/>
  <c r="I288"/>
  <c r="G288"/>
  <c r="E288"/>
  <c r="K287"/>
  <c r="I287"/>
  <c r="G287"/>
  <c r="E287"/>
  <c r="K286"/>
  <c r="I286"/>
  <c r="G286"/>
  <c r="E286"/>
  <c r="K285"/>
  <c r="K289" s="1"/>
  <c r="S21" s="1"/>
  <c r="I285"/>
  <c r="I289" s="1"/>
  <c r="R21" s="1"/>
  <c r="G285"/>
  <c r="G289" s="1"/>
  <c r="Q21" s="1"/>
  <c r="E285"/>
  <c r="E289" s="1"/>
  <c r="L284"/>
  <c r="L283"/>
  <c r="L282"/>
  <c r="L281"/>
  <c r="L280"/>
  <c r="L279"/>
  <c r="L278"/>
  <c r="L277"/>
  <c r="L276"/>
  <c r="L275"/>
  <c r="L274"/>
  <c r="L273"/>
  <c r="K266"/>
  <c r="I266"/>
  <c r="G266"/>
  <c r="E266"/>
  <c r="K265"/>
  <c r="I265"/>
  <c r="G265"/>
  <c r="E265"/>
  <c r="K264"/>
  <c r="I264"/>
  <c r="G264"/>
  <c r="E264"/>
  <c r="K263"/>
  <c r="K267" s="1"/>
  <c r="S20" s="1"/>
  <c r="I263"/>
  <c r="I267" s="1"/>
  <c r="R20" s="1"/>
  <c r="G263"/>
  <c r="G267" s="1"/>
  <c r="Q20" s="1"/>
  <c r="E263"/>
  <c r="E267" s="1"/>
  <c r="L262"/>
  <c r="L261"/>
  <c r="L260"/>
  <c r="L259"/>
  <c r="L258"/>
  <c r="L257"/>
  <c r="L256"/>
  <c r="L255"/>
  <c r="L254"/>
  <c r="L253"/>
  <c r="L252"/>
  <c r="L251"/>
  <c r="K244"/>
  <c r="I244"/>
  <c r="G244"/>
  <c r="E244"/>
  <c r="K243"/>
  <c r="I243"/>
  <c r="G243"/>
  <c r="E243"/>
  <c r="K242"/>
  <c r="I242"/>
  <c r="G242"/>
  <c r="E242"/>
  <c r="K241"/>
  <c r="K245" s="1"/>
  <c r="S19" s="1"/>
  <c r="I241"/>
  <c r="I245" s="1"/>
  <c r="R19" s="1"/>
  <c r="G241"/>
  <c r="G245" s="1"/>
  <c r="Q19" s="1"/>
  <c r="E241"/>
  <c r="E245" s="1"/>
  <c r="L240"/>
  <c r="L239"/>
  <c r="L238"/>
  <c r="L237"/>
  <c r="L236"/>
  <c r="L235"/>
  <c r="L234"/>
  <c r="L233"/>
  <c r="L232"/>
  <c r="L231"/>
  <c r="L230"/>
  <c r="L229"/>
  <c r="K222"/>
  <c r="I222"/>
  <c r="G222"/>
  <c r="E222"/>
  <c r="K221"/>
  <c r="I221"/>
  <c r="G221"/>
  <c r="E221"/>
  <c r="K220"/>
  <c r="I220"/>
  <c r="G220"/>
  <c r="E220"/>
  <c r="K219"/>
  <c r="K223" s="1"/>
  <c r="S18" s="1"/>
  <c r="I219"/>
  <c r="I223" s="1"/>
  <c r="R18" s="1"/>
  <c r="G219"/>
  <c r="G223" s="1"/>
  <c r="Q18" s="1"/>
  <c r="E219"/>
  <c r="E223" s="1"/>
  <c r="L218"/>
  <c r="L217"/>
  <c r="L216"/>
  <c r="L215"/>
  <c r="L214"/>
  <c r="L213"/>
  <c r="L212"/>
  <c r="L211"/>
  <c r="L210"/>
  <c r="L209"/>
  <c r="L208"/>
  <c r="L207"/>
  <c r="K200"/>
  <c r="I200"/>
  <c r="G200"/>
  <c r="E200"/>
  <c r="K199"/>
  <c r="I199"/>
  <c r="G199"/>
  <c r="E199"/>
  <c r="K198"/>
  <c r="I198"/>
  <c r="G198"/>
  <c r="E198"/>
  <c r="K197"/>
  <c r="K201" s="1"/>
  <c r="S17" s="1"/>
  <c r="I197"/>
  <c r="I201" s="1"/>
  <c r="R17" s="1"/>
  <c r="G197"/>
  <c r="G201" s="1"/>
  <c r="Q17" s="1"/>
  <c r="E197"/>
  <c r="E201" s="1"/>
  <c r="L196"/>
  <c r="L195"/>
  <c r="L194"/>
  <c r="L193"/>
  <c r="L192"/>
  <c r="L191"/>
  <c r="L190"/>
  <c r="L189"/>
  <c r="L188"/>
  <c r="L187"/>
  <c r="L186"/>
  <c r="L185"/>
  <c r="K178"/>
  <c r="I178"/>
  <c r="G178"/>
  <c r="E178"/>
  <c r="K177"/>
  <c r="I177"/>
  <c r="G177"/>
  <c r="E177"/>
  <c r="K176"/>
  <c r="I176"/>
  <c r="G176"/>
  <c r="E176"/>
  <c r="K175"/>
  <c r="K179" s="1"/>
  <c r="S16" s="1"/>
  <c r="I175"/>
  <c r="I179" s="1"/>
  <c r="R16" s="1"/>
  <c r="G175"/>
  <c r="G179" s="1"/>
  <c r="Q16" s="1"/>
  <c r="E175"/>
  <c r="E179" s="1"/>
  <c r="L174"/>
  <c r="L173"/>
  <c r="L172"/>
  <c r="L171"/>
  <c r="L170"/>
  <c r="L169"/>
  <c r="L168"/>
  <c r="L167"/>
  <c r="L166"/>
  <c r="L165"/>
  <c r="L164"/>
  <c r="L163"/>
  <c r="K156"/>
  <c r="I156"/>
  <c r="G156"/>
  <c r="E156"/>
  <c r="K155"/>
  <c r="I155"/>
  <c r="G155"/>
  <c r="E155"/>
  <c r="K154"/>
  <c r="I154"/>
  <c r="G154"/>
  <c r="E154"/>
  <c r="K153"/>
  <c r="K157" s="1"/>
  <c r="S15" s="1"/>
  <c r="I153"/>
  <c r="I157" s="1"/>
  <c r="R15" s="1"/>
  <c r="G153"/>
  <c r="G157" s="1"/>
  <c r="Q15" s="1"/>
  <c r="E153"/>
  <c r="E157" s="1"/>
  <c r="L152"/>
  <c r="L151"/>
  <c r="L150"/>
  <c r="L149"/>
  <c r="L148"/>
  <c r="L147"/>
  <c r="L146"/>
  <c r="L145"/>
  <c r="L144"/>
  <c r="L143"/>
  <c r="L142"/>
  <c r="L141"/>
  <c r="K134"/>
  <c r="I134"/>
  <c r="G134"/>
  <c r="E134"/>
  <c r="K133"/>
  <c r="I133"/>
  <c r="G133"/>
  <c r="E133"/>
  <c r="K132"/>
  <c r="I132"/>
  <c r="G132"/>
  <c r="E132"/>
  <c r="K131"/>
  <c r="K135" s="1"/>
  <c r="S14" s="1"/>
  <c r="I131"/>
  <c r="I135" s="1"/>
  <c r="R14" s="1"/>
  <c r="G131"/>
  <c r="G135" s="1"/>
  <c r="Q14" s="1"/>
  <c r="E131"/>
  <c r="E135" s="1"/>
  <c r="L130"/>
  <c r="L129"/>
  <c r="L128"/>
  <c r="L127"/>
  <c r="L126"/>
  <c r="L125"/>
  <c r="L124"/>
  <c r="L123"/>
  <c r="L122"/>
  <c r="L121"/>
  <c r="L120"/>
  <c r="L119"/>
  <c r="K112"/>
  <c r="I112"/>
  <c r="G112"/>
  <c r="E112"/>
  <c r="K111"/>
  <c r="I111"/>
  <c r="G111"/>
  <c r="E111"/>
  <c r="K110"/>
  <c r="I110"/>
  <c r="G110"/>
  <c r="E110"/>
  <c r="K109"/>
  <c r="K113" s="1"/>
  <c r="S13" s="1"/>
  <c r="I109"/>
  <c r="I113" s="1"/>
  <c r="R13" s="1"/>
  <c r="G109"/>
  <c r="G113" s="1"/>
  <c r="Q13" s="1"/>
  <c r="E109"/>
  <c r="E113" s="1"/>
  <c r="L108"/>
  <c r="L107"/>
  <c r="L106"/>
  <c r="L105"/>
  <c r="L104"/>
  <c r="L103"/>
  <c r="L102"/>
  <c r="L101"/>
  <c r="L100"/>
  <c r="L99"/>
  <c r="L98"/>
  <c r="L97"/>
  <c r="K90"/>
  <c r="I90"/>
  <c r="G90"/>
  <c r="E90"/>
  <c r="K89"/>
  <c r="I89"/>
  <c r="G89"/>
  <c r="E89"/>
  <c r="K88"/>
  <c r="I88"/>
  <c r="G88"/>
  <c r="E88"/>
  <c r="K87"/>
  <c r="K91" s="1"/>
  <c r="S12" s="1"/>
  <c r="I87"/>
  <c r="I91" s="1"/>
  <c r="R12" s="1"/>
  <c r="G87"/>
  <c r="G91" s="1"/>
  <c r="Q12" s="1"/>
  <c r="E87"/>
  <c r="E91" s="1"/>
  <c r="L86"/>
  <c r="L85"/>
  <c r="L84"/>
  <c r="L83"/>
  <c r="L82"/>
  <c r="L81"/>
  <c r="L80"/>
  <c r="L79"/>
  <c r="L78"/>
  <c r="L77"/>
  <c r="L76"/>
  <c r="L75"/>
  <c r="K68"/>
  <c r="I68"/>
  <c r="G68"/>
  <c r="E68"/>
  <c r="K67"/>
  <c r="I67"/>
  <c r="G67"/>
  <c r="E67"/>
  <c r="K66"/>
  <c r="I66"/>
  <c r="G66"/>
  <c r="E66"/>
  <c r="K65"/>
  <c r="K69" s="1"/>
  <c r="S11" s="1"/>
  <c r="I65"/>
  <c r="I69" s="1"/>
  <c r="R11" s="1"/>
  <c r="G65"/>
  <c r="G69" s="1"/>
  <c r="Q11" s="1"/>
  <c r="E65"/>
  <c r="E69" s="1"/>
  <c r="L64"/>
  <c r="L63"/>
  <c r="L62"/>
  <c r="L61"/>
  <c r="L60"/>
  <c r="L59"/>
  <c r="L58"/>
  <c r="L57"/>
  <c r="L56"/>
  <c r="L55"/>
  <c r="L54"/>
  <c r="L53"/>
  <c r="J48"/>
  <c r="H48"/>
  <c r="F48"/>
  <c r="D48"/>
  <c r="K46"/>
  <c r="I46"/>
  <c r="G46"/>
  <c r="E46"/>
  <c r="K45"/>
  <c r="I45"/>
  <c r="G45"/>
  <c r="E45"/>
  <c r="K44"/>
  <c r="I44"/>
  <c r="G44"/>
  <c r="E44"/>
  <c r="K43"/>
  <c r="K47" s="1"/>
  <c r="S10" s="1"/>
  <c r="I43"/>
  <c r="I47" s="1"/>
  <c r="R10" s="1"/>
  <c r="G43"/>
  <c r="G47" s="1"/>
  <c r="Q10" s="1"/>
  <c r="E43"/>
  <c r="E47" s="1"/>
  <c r="L42"/>
  <c r="L41"/>
  <c r="L40"/>
  <c r="L39"/>
  <c r="L38"/>
  <c r="L37"/>
  <c r="L36"/>
  <c r="L35"/>
  <c r="L34"/>
  <c r="L33"/>
  <c r="L32"/>
  <c r="L31"/>
  <c r="J26"/>
  <c r="H26"/>
  <c r="F26"/>
  <c r="D26"/>
  <c r="K24"/>
  <c r="I24"/>
  <c r="G24"/>
  <c r="E24"/>
  <c r="O23"/>
  <c r="K23"/>
  <c r="I23"/>
  <c r="G23"/>
  <c r="E23"/>
  <c r="O22"/>
  <c r="K22"/>
  <c r="I22"/>
  <c r="I25" s="1"/>
  <c r="R9" s="1"/>
  <c r="G22"/>
  <c r="G25" s="1"/>
  <c r="Q9" s="1"/>
  <c r="E22"/>
  <c r="O21"/>
  <c r="K21"/>
  <c r="K25" s="1"/>
  <c r="S9" s="1"/>
  <c r="I21"/>
  <c r="G21"/>
  <c r="E21"/>
  <c r="E25" s="1"/>
  <c r="O20"/>
  <c r="L20"/>
  <c r="O19"/>
  <c r="L19"/>
  <c r="O18"/>
  <c r="L18"/>
  <c r="O17"/>
  <c r="L17"/>
  <c r="O16"/>
  <c r="L16"/>
  <c r="O15"/>
  <c r="L15"/>
  <c r="O14"/>
  <c r="L14"/>
  <c r="O13"/>
  <c r="L13"/>
  <c r="O12"/>
  <c r="L12"/>
  <c r="O11"/>
  <c r="L11"/>
  <c r="O10"/>
  <c r="L10"/>
  <c r="O9"/>
  <c r="L9"/>
  <c r="K332" i="9"/>
  <c r="I332"/>
  <c r="G332"/>
  <c r="E332"/>
  <c r="K331"/>
  <c r="I331"/>
  <c r="G331"/>
  <c r="E331"/>
  <c r="K330"/>
  <c r="I330"/>
  <c r="G330"/>
  <c r="E330"/>
  <c r="K329"/>
  <c r="K333" s="1"/>
  <c r="S23" s="1"/>
  <c r="I329"/>
  <c r="I333" s="1"/>
  <c r="R23" s="1"/>
  <c r="G329"/>
  <c r="G333" s="1"/>
  <c r="Q23" s="1"/>
  <c r="E329"/>
  <c r="E333" s="1"/>
  <c r="L328"/>
  <c r="L327"/>
  <c r="L326"/>
  <c r="L325"/>
  <c r="L324"/>
  <c r="L323"/>
  <c r="L322"/>
  <c r="L321"/>
  <c r="L320"/>
  <c r="L319"/>
  <c r="L318"/>
  <c r="L317"/>
  <c r="K310"/>
  <c r="I310"/>
  <c r="G310"/>
  <c r="E310"/>
  <c r="K309"/>
  <c r="I309"/>
  <c r="G309"/>
  <c r="E309"/>
  <c r="K308"/>
  <c r="I308"/>
  <c r="G308"/>
  <c r="E308"/>
  <c r="K307"/>
  <c r="K311" s="1"/>
  <c r="S22" s="1"/>
  <c r="I307"/>
  <c r="I311" s="1"/>
  <c r="R22" s="1"/>
  <c r="G307"/>
  <c r="G311" s="1"/>
  <c r="Q22" s="1"/>
  <c r="E307"/>
  <c r="E311" s="1"/>
  <c r="L306"/>
  <c r="L305"/>
  <c r="L304"/>
  <c r="L303"/>
  <c r="L302"/>
  <c r="L301"/>
  <c r="L300"/>
  <c r="L299"/>
  <c r="L298"/>
  <c r="L297"/>
  <c r="L296"/>
  <c r="L295"/>
  <c r="K288"/>
  <c r="I288"/>
  <c r="G288"/>
  <c r="E288"/>
  <c r="K287"/>
  <c r="I287"/>
  <c r="G287"/>
  <c r="E287"/>
  <c r="K286"/>
  <c r="I286"/>
  <c r="G286"/>
  <c r="E286"/>
  <c r="K285"/>
  <c r="K289" s="1"/>
  <c r="S21" s="1"/>
  <c r="I285"/>
  <c r="I289" s="1"/>
  <c r="R21" s="1"/>
  <c r="G285"/>
  <c r="G289" s="1"/>
  <c r="Q21" s="1"/>
  <c r="E285"/>
  <c r="E289" s="1"/>
  <c r="L284"/>
  <c r="L283"/>
  <c r="L282"/>
  <c r="L281"/>
  <c r="L280"/>
  <c r="L279"/>
  <c r="L278"/>
  <c r="L277"/>
  <c r="L276"/>
  <c r="L275"/>
  <c r="L274"/>
  <c r="L273"/>
  <c r="K266"/>
  <c r="I266"/>
  <c r="G266"/>
  <c r="E266"/>
  <c r="K265"/>
  <c r="I265"/>
  <c r="G265"/>
  <c r="E265"/>
  <c r="K264"/>
  <c r="I264"/>
  <c r="G264"/>
  <c r="E264"/>
  <c r="K263"/>
  <c r="K267" s="1"/>
  <c r="S20" s="1"/>
  <c r="I263"/>
  <c r="I267" s="1"/>
  <c r="R20" s="1"/>
  <c r="G263"/>
  <c r="G267" s="1"/>
  <c r="Q20" s="1"/>
  <c r="E263"/>
  <c r="E267" s="1"/>
  <c r="L262"/>
  <c r="L261"/>
  <c r="L260"/>
  <c r="L259"/>
  <c r="L258"/>
  <c r="L257"/>
  <c r="L256"/>
  <c r="L255"/>
  <c r="L254"/>
  <c r="L253"/>
  <c r="L252"/>
  <c r="L251"/>
  <c r="K244"/>
  <c r="I244"/>
  <c r="G244"/>
  <c r="E244"/>
  <c r="K243"/>
  <c r="I243"/>
  <c r="G243"/>
  <c r="E243"/>
  <c r="K242"/>
  <c r="I242"/>
  <c r="G242"/>
  <c r="E242"/>
  <c r="K241"/>
  <c r="K245" s="1"/>
  <c r="S19" s="1"/>
  <c r="I241"/>
  <c r="I245" s="1"/>
  <c r="R19" s="1"/>
  <c r="G241"/>
  <c r="G245" s="1"/>
  <c r="Q19" s="1"/>
  <c r="E241"/>
  <c r="E245" s="1"/>
  <c r="L240"/>
  <c r="L239"/>
  <c r="L238"/>
  <c r="L237"/>
  <c r="L236"/>
  <c r="L235"/>
  <c r="L234"/>
  <c r="L233"/>
  <c r="L232"/>
  <c r="L231"/>
  <c r="L230"/>
  <c r="L229"/>
  <c r="K222"/>
  <c r="I222"/>
  <c r="G222"/>
  <c r="E222"/>
  <c r="K221"/>
  <c r="I221"/>
  <c r="G221"/>
  <c r="E221"/>
  <c r="K220"/>
  <c r="I220"/>
  <c r="G220"/>
  <c r="E220"/>
  <c r="K219"/>
  <c r="K223" s="1"/>
  <c r="S18" s="1"/>
  <c r="I219"/>
  <c r="I223" s="1"/>
  <c r="R18" s="1"/>
  <c r="G219"/>
  <c r="G223" s="1"/>
  <c r="Q18" s="1"/>
  <c r="E219"/>
  <c r="E223" s="1"/>
  <c r="L218"/>
  <c r="L217"/>
  <c r="L216"/>
  <c r="L215"/>
  <c r="L214"/>
  <c r="L213"/>
  <c r="L212"/>
  <c r="L211"/>
  <c r="L210"/>
  <c r="L209"/>
  <c r="L208"/>
  <c r="L207"/>
  <c r="K200"/>
  <c r="I200"/>
  <c r="G200"/>
  <c r="E200"/>
  <c r="K199"/>
  <c r="I199"/>
  <c r="G199"/>
  <c r="E199"/>
  <c r="K198"/>
  <c r="I198"/>
  <c r="G198"/>
  <c r="E198"/>
  <c r="K197"/>
  <c r="K201" s="1"/>
  <c r="S17" s="1"/>
  <c r="I197"/>
  <c r="I201" s="1"/>
  <c r="R17" s="1"/>
  <c r="G197"/>
  <c r="G201" s="1"/>
  <c r="Q17" s="1"/>
  <c r="E197"/>
  <c r="E201" s="1"/>
  <c r="L196"/>
  <c r="L195"/>
  <c r="L194"/>
  <c r="L193"/>
  <c r="L192"/>
  <c r="L191"/>
  <c r="L190"/>
  <c r="L189"/>
  <c r="L188"/>
  <c r="L187"/>
  <c r="L186"/>
  <c r="L185"/>
  <c r="K178"/>
  <c r="I178"/>
  <c r="G178"/>
  <c r="E178"/>
  <c r="K177"/>
  <c r="I177"/>
  <c r="G177"/>
  <c r="E177"/>
  <c r="K176"/>
  <c r="I176"/>
  <c r="G176"/>
  <c r="E176"/>
  <c r="K175"/>
  <c r="K179" s="1"/>
  <c r="S16" s="1"/>
  <c r="I175"/>
  <c r="I179" s="1"/>
  <c r="R16" s="1"/>
  <c r="G175"/>
  <c r="G179" s="1"/>
  <c r="Q16" s="1"/>
  <c r="E175"/>
  <c r="E179" s="1"/>
  <c r="L174"/>
  <c r="L173"/>
  <c r="L172"/>
  <c r="L171"/>
  <c r="L170"/>
  <c r="L169"/>
  <c r="L168"/>
  <c r="L167"/>
  <c r="L166"/>
  <c r="L165"/>
  <c r="L164"/>
  <c r="L163"/>
  <c r="K156"/>
  <c r="I156"/>
  <c r="G156"/>
  <c r="E156"/>
  <c r="K155"/>
  <c r="I155"/>
  <c r="G155"/>
  <c r="E155"/>
  <c r="K154"/>
  <c r="I154"/>
  <c r="G154"/>
  <c r="E154"/>
  <c r="K153"/>
  <c r="K157" s="1"/>
  <c r="S15" s="1"/>
  <c r="I153"/>
  <c r="I157" s="1"/>
  <c r="R15" s="1"/>
  <c r="G153"/>
  <c r="G157" s="1"/>
  <c r="Q15" s="1"/>
  <c r="E153"/>
  <c r="E157" s="1"/>
  <c r="L152"/>
  <c r="L151"/>
  <c r="L150"/>
  <c r="L149"/>
  <c r="L148"/>
  <c r="L147"/>
  <c r="L146"/>
  <c r="L145"/>
  <c r="L144"/>
  <c r="L143"/>
  <c r="L142"/>
  <c r="L141"/>
  <c r="K134"/>
  <c r="I134"/>
  <c r="G134"/>
  <c r="E134"/>
  <c r="K133"/>
  <c r="I133"/>
  <c r="G133"/>
  <c r="E133"/>
  <c r="K132"/>
  <c r="I132"/>
  <c r="G132"/>
  <c r="E132"/>
  <c r="K131"/>
  <c r="K135" s="1"/>
  <c r="S14" s="1"/>
  <c r="I131"/>
  <c r="I135" s="1"/>
  <c r="R14" s="1"/>
  <c r="G131"/>
  <c r="G135" s="1"/>
  <c r="Q14" s="1"/>
  <c r="E131"/>
  <c r="E135" s="1"/>
  <c r="L130"/>
  <c r="L129"/>
  <c r="L128"/>
  <c r="L127"/>
  <c r="L126"/>
  <c r="L125"/>
  <c r="L124"/>
  <c r="L123"/>
  <c r="L122"/>
  <c r="L121"/>
  <c r="L120"/>
  <c r="L119"/>
  <c r="K112"/>
  <c r="I112"/>
  <c r="G112"/>
  <c r="E112"/>
  <c r="K111"/>
  <c r="I111"/>
  <c r="G111"/>
  <c r="E111"/>
  <c r="K110"/>
  <c r="I110"/>
  <c r="G110"/>
  <c r="E110"/>
  <c r="K109"/>
  <c r="K113" s="1"/>
  <c r="S13" s="1"/>
  <c r="I109"/>
  <c r="I113" s="1"/>
  <c r="R13" s="1"/>
  <c r="G109"/>
  <c r="G113" s="1"/>
  <c r="Q13" s="1"/>
  <c r="E109"/>
  <c r="E113" s="1"/>
  <c r="L108"/>
  <c r="L107"/>
  <c r="L106"/>
  <c r="L105"/>
  <c r="L104"/>
  <c r="L103"/>
  <c r="L102"/>
  <c r="L101"/>
  <c r="L100"/>
  <c r="L99"/>
  <c r="L98"/>
  <c r="L97"/>
  <c r="K90"/>
  <c r="I90"/>
  <c r="G90"/>
  <c r="E90"/>
  <c r="K89"/>
  <c r="I89"/>
  <c r="G89"/>
  <c r="E89"/>
  <c r="K88"/>
  <c r="I88"/>
  <c r="G88"/>
  <c r="E88"/>
  <c r="K87"/>
  <c r="K91" s="1"/>
  <c r="S12" s="1"/>
  <c r="I87"/>
  <c r="I91" s="1"/>
  <c r="R12" s="1"/>
  <c r="G87"/>
  <c r="G91" s="1"/>
  <c r="Q12" s="1"/>
  <c r="E87"/>
  <c r="E91" s="1"/>
  <c r="L86"/>
  <c r="L85"/>
  <c r="L84"/>
  <c r="L83"/>
  <c r="L82"/>
  <c r="L81"/>
  <c r="L80"/>
  <c r="L79"/>
  <c r="L78"/>
  <c r="L77"/>
  <c r="L76"/>
  <c r="L75"/>
  <c r="K68"/>
  <c r="I68"/>
  <c r="G68"/>
  <c r="E68"/>
  <c r="K67"/>
  <c r="I67"/>
  <c r="G67"/>
  <c r="E67"/>
  <c r="K66"/>
  <c r="I66"/>
  <c r="G66"/>
  <c r="E66"/>
  <c r="K65"/>
  <c r="K69" s="1"/>
  <c r="S11" s="1"/>
  <c r="I65"/>
  <c r="I69" s="1"/>
  <c r="R11" s="1"/>
  <c r="G65"/>
  <c r="G69" s="1"/>
  <c r="Q11" s="1"/>
  <c r="E65"/>
  <c r="E69" s="1"/>
  <c r="L64"/>
  <c r="L63"/>
  <c r="L62"/>
  <c r="L61"/>
  <c r="L60"/>
  <c r="L59"/>
  <c r="L58"/>
  <c r="L57"/>
  <c r="L56"/>
  <c r="L55"/>
  <c r="L54"/>
  <c r="L53"/>
  <c r="J48"/>
  <c r="H48"/>
  <c r="F48"/>
  <c r="D48"/>
  <c r="K46"/>
  <c r="I46"/>
  <c r="G46"/>
  <c r="E46"/>
  <c r="K45"/>
  <c r="I45"/>
  <c r="G45"/>
  <c r="E45"/>
  <c r="K44"/>
  <c r="I44"/>
  <c r="G44"/>
  <c r="E44"/>
  <c r="K43"/>
  <c r="K47" s="1"/>
  <c r="S10" s="1"/>
  <c r="I43"/>
  <c r="I47" s="1"/>
  <c r="R10" s="1"/>
  <c r="G43"/>
  <c r="G47" s="1"/>
  <c r="Q10" s="1"/>
  <c r="E43"/>
  <c r="E47" s="1"/>
  <c r="L42"/>
  <c r="L41"/>
  <c r="L40"/>
  <c r="L39"/>
  <c r="L38"/>
  <c r="L37"/>
  <c r="L36"/>
  <c r="L35"/>
  <c r="L34"/>
  <c r="L33"/>
  <c r="L32"/>
  <c r="L31"/>
  <c r="J26"/>
  <c r="H26"/>
  <c r="F26"/>
  <c r="D26"/>
  <c r="K24"/>
  <c r="I24"/>
  <c r="G24"/>
  <c r="E24"/>
  <c r="O23"/>
  <c r="K23"/>
  <c r="I23"/>
  <c r="G23"/>
  <c r="E23"/>
  <c r="O22"/>
  <c r="K22"/>
  <c r="K25" s="1"/>
  <c r="S9" s="1"/>
  <c r="I22"/>
  <c r="I25" s="1"/>
  <c r="R9" s="1"/>
  <c r="G22"/>
  <c r="E22"/>
  <c r="O21"/>
  <c r="K21"/>
  <c r="I21"/>
  <c r="G21"/>
  <c r="G25" s="1"/>
  <c r="Q9" s="1"/>
  <c r="E21"/>
  <c r="E25" s="1"/>
  <c r="O20"/>
  <c r="L20"/>
  <c r="O19"/>
  <c r="L19"/>
  <c r="O18"/>
  <c r="L18"/>
  <c r="O17"/>
  <c r="L17"/>
  <c r="O16"/>
  <c r="L16"/>
  <c r="O15"/>
  <c r="L15"/>
  <c r="O14"/>
  <c r="L14"/>
  <c r="O13"/>
  <c r="L13"/>
  <c r="O12"/>
  <c r="L12"/>
  <c r="O11"/>
  <c r="L11"/>
  <c r="O10"/>
  <c r="L10"/>
  <c r="O9"/>
  <c r="L9"/>
  <c r="K114" i="8"/>
  <c r="I114"/>
  <c r="G114"/>
  <c r="E114"/>
  <c r="K113"/>
  <c r="I113"/>
  <c r="G113"/>
  <c r="E113"/>
  <c r="K112"/>
  <c r="K115" s="1"/>
  <c r="S15" s="1"/>
  <c r="I112"/>
  <c r="I115" s="1"/>
  <c r="R15" s="1"/>
  <c r="G112"/>
  <c r="G115" s="1"/>
  <c r="Q15" s="1"/>
  <c r="E112"/>
  <c r="E115" s="1"/>
  <c r="L111"/>
  <c r="L110"/>
  <c r="L109"/>
  <c r="L108"/>
  <c r="L107"/>
  <c r="L106"/>
  <c r="L105"/>
  <c r="K98"/>
  <c r="I98"/>
  <c r="G98"/>
  <c r="E98"/>
  <c r="K97"/>
  <c r="I97"/>
  <c r="G97"/>
  <c r="E97"/>
  <c r="K96"/>
  <c r="K99" s="1"/>
  <c r="S14" s="1"/>
  <c r="I96"/>
  <c r="I99" s="1"/>
  <c r="R14" s="1"/>
  <c r="G96"/>
  <c r="G99" s="1"/>
  <c r="Q14" s="1"/>
  <c r="E96"/>
  <c r="E99" s="1"/>
  <c r="L95"/>
  <c r="L94"/>
  <c r="L93"/>
  <c r="L92"/>
  <c r="L91"/>
  <c r="L90"/>
  <c r="L89"/>
  <c r="K82"/>
  <c r="I82"/>
  <c r="G82"/>
  <c r="E82"/>
  <c r="K81"/>
  <c r="I81"/>
  <c r="G81"/>
  <c r="E81"/>
  <c r="K80"/>
  <c r="K83" s="1"/>
  <c r="S13" s="1"/>
  <c r="I80"/>
  <c r="I83" s="1"/>
  <c r="R13" s="1"/>
  <c r="G80"/>
  <c r="G83" s="1"/>
  <c r="Q13" s="1"/>
  <c r="E80"/>
  <c r="E83" s="1"/>
  <c r="L79"/>
  <c r="L78"/>
  <c r="L77"/>
  <c r="L76"/>
  <c r="L75"/>
  <c r="L74"/>
  <c r="L73"/>
  <c r="K66"/>
  <c r="I66"/>
  <c r="G66"/>
  <c r="E66"/>
  <c r="K65"/>
  <c r="I65"/>
  <c r="G65"/>
  <c r="E65"/>
  <c r="K64"/>
  <c r="K67" s="1"/>
  <c r="S12" s="1"/>
  <c r="I64"/>
  <c r="I67" s="1"/>
  <c r="R12" s="1"/>
  <c r="G64"/>
  <c r="G67" s="1"/>
  <c r="Q12" s="1"/>
  <c r="E64"/>
  <c r="E67" s="1"/>
  <c r="L63"/>
  <c r="L62"/>
  <c r="L61"/>
  <c r="L60"/>
  <c r="L59"/>
  <c r="L58"/>
  <c r="L57"/>
  <c r="K50"/>
  <c r="I50"/>
  <c r="G50"/>
  <c r="E50"/>
  <c r="K49"/>
  <c r="I49"/>
  <c r="G49"/>
  <c r="E49"/>
  <c r="K48"/>
  <c r="K51" s="1"/>
  <c r="S11" s="1"/>
  <c r="I48"/>
  <c r="I51" s="1"/>
  <c r="R11" s="1"/>
  <c r="G48"/>
  <c r="G51" s="1"/>
  <c r="Q11" s="1"/>
  <c r="E48"/>
  <c r="E51" s="1"/>
  <c r="L47"/>
  <c r="L46"/>
  <c r="L45"/>
  <c r="L44"/>
  <c r="L43"/>
  <c r="L42"/>
  <c r="L41"/>
  <c r="K34"/>
  <c r="I34"/>
  <c r="G34"/>
  <c r="E34"/>
  <c r="K33"/>
  <c r="I33"/>
  <c r="G33"/>
  <c r="E33"/>
  <c r="K32"/>
  <c r="K35" s="1"/>
  <c r="S10" s="1"/>
  <c r="I32"/>
  <c r="I35" s="1"/>
  <c r="R10" s="1"/>
  <c r="G32"/>
  <c r="G35" s="1"/>
  <c r="Q10" s="1"/>
  <c r="E32"/>
  <c r="E35" s="1"/>
  <c r="L31"/>
  <c r="L30"/>
  <c r="L29"/>
  <c r="L28"/>
  <c r="L27"/>
  <c r="L26"/>
  <c r="L25"/>
  <c r="K18"/>
  <c r="I18"/>
  <c r="G18"/>
  <c r="E18"/>
  <c r="K17"/>
  <c r="I17"/>
  <c r="G17"/>
  <c r="E17"/>
  <c r="K16"/>
  <c r="K19" s="1"/>
  <c r="S9" s="1"/>
  <c r="I16"/>
  <c r="I19" s="1"/>
  <c r="R9" s="1"/>
  <c r="G16"/>
  <c r="G19" s="1"/>
  <c r="Q9" s="1"/>
  <c r="E16"/>
  <c r="E19" s="1"/>
  <c r="O15"/>
  <c r="L15"/>
  <c r="O14"/>
  <c r="L14"/>
  <c r="O13"/>
  <c r="L13"/>
  <c r="O12"/>
  <c r="L12"/>
  <c r="O11"/>
  <c r="L11"/>
  <c r="O10"/>
  <c r="L10"/>
  <c r="O9"/>
  <c r="L9"/>
  <c r="K114" i="7"/>
  <c r="I114"/>
  <c r="G114"/>
  <c r="E114"/>
  <c r="K113"/>
  <c r="I113"/>
  <c r="G113"/>
  <c r="E113"/>
  <c r="K112"/>
  <c r="K115" s="1"/>
  <c r="S15" s="1"/>
  <c r="I112"/>
  <c r="I115" s="1"/>
  <c r="R15" s="1"/>
  <c r="G112"/>
  <c r="G115" s="1"/>
  <c r="Q15" s="1"/>
  <c r="E112"/>
  <c r="E115" s="1"/>
  <c r="L111"/>
  <c r="L110"/>
  <c r="L109"/>
  <c r="L108"/>
  <c r="L107"/>
  <c r="L106"/>
  <c r="L105"/>
  <c r="K98"/>
  <c r="I98"/>
  <c r="G98"/>
  <c r="E98"/>
  <c r="K97"/>
  <c r="I97"/>
  <c r="G97"/>
  <c r="E97"/>
  <c r="K96"/>
  <c r="K99" s="1"/>
  <c r="I96"/>
  <c r="I99" s="1"/>
  <c r="R14" s="1"/>
  <c r="G96"/>
  <c r="G99" s="1"/>
  <c r="Q14" s="1"/>
  <c r="E96"/>
  <c r="E99" s="1"/>
  <c r="L95"/>
  <c r="L94"/>
  <c r="L93"/>
  <c r="L92"/>
  <c r="L91"/>
  <c r="L90"/>
  <c r="L89"/>
  <c r="K82"/>
  <c r="I82"/>
  <c r="G82"/>
  <c r="E82"/>
  <c r="K81"/>
  <c r="I81"/>
  <c r="G81"/>
  <c r="E81"/>
  <c r="K80"/>
  <c r="K83" s="1"/>
  <c r="S13" s="1"/>
  <c r="I80"/>
  <c r="I83" s="1"/>
  <c r="R13" s="1"/>
  <c r="G80"/>
  <c r="G83" s="1"/>
  <c r="Q13" s="1"/>
  <c r="E80"/>
  <c r="E83" s="1"/>
  <c r="L79"/>
  <c r="L78"/>
  <c r="L77"/>
  <c r="L76"/>
  <c r="L75"/>
  <c r="L74"/>
  <c r="L73"/>
  <c r="K66"/>
  <c r="I66"/>
  <c r="G66"/>
  <c r="E66"/>
  <c r="K65"/>
  <c r="I65"/>
  <c r="G65"/>
  <c r="E65"/>
  <c r="K64"/>
  <c r="K67" s="1"/>
  <c r="S12" s="1"/>
  <c r="I64"/>
  <c r="I67" s="1"/>
  <c r="R12" s="1"/>
  <c r="G64"/>
  <c r="G67" s="1"/>
  <c r="E64"/>
  <c r="E67" s="1"/>
  <c r="L63"/>
  <c r="L62"/>
  <c r="L61"/>
  <c r="L60"/>
  <c r="L59"/>
  <c r="L58"/>
  <c r="L57"/>
  <c r="K50"/>
  <c r="I50"/>
  <c r="G50"/>
  <c r="E50"/>
  <c r="K49"/>
  <c r="I49"/>
  <c r="G49"/>
  <c r="E49"/>
  <c r="K48"/>
  <c r="K51" s="1"/>
  <c r="S11" s="1"/>
  <c r="I48"/>
  <c r="I51" s="1"/>
  <c r="R11" s="1"/>
  <c r="G48"/>
  <c r="G51" s="1"/>
  <c r="Q11" s="1"/>
  <c r="E48"/>
  <c r="E51" s="1"/>
  <c r="L47"/>
  <c r="L46"/>
  <c r="L45"/>
  <c r="L44"/>
  <c r="L43"/>
  <c r="L42"/>
  <c r="L41"/>
  <c r="K34"/>
  <c r="I34"/>
  <c r="G34"/>
  <c r="E34"/>
  <c r="K33"/>
  <c r="I33"/>
  <c r="G33"/>
  <c r="E33"/>
  <c r="K32"/>
  <c r="K35" s="1"/>
  <c r="I32"/>
  <c r="I35" s="1"/>
  <c r="R10" s="1"/>
  <c r="G32"/>
  <c r="G35" s="1"/>
  <c r="Q10" s="1"/>
  <c r="E32"/>
  <c r="E35" s="1"/>
  <c r="L31"/>
  <c r="L30"/>
  <c r="L29"/>
  <c r="L28"/>
  <c r="L27"/>
  <c r="L26"/>
  <c r="L25"/>
  <c r="K18"/>
  <c r="I18"/>
  <c r="G18"/>
  <c r="E18"/>
  <c r="K17"/>
  <c r="I17"/>
  <c r="G17"/>
  <c r="E17"/>
  <c r="K16"/>
  <c r="K19" s="1"/>
  <c r="S9" s="1"/>
  <c r="I16"/>
  <c r="I19" s="1"/>
  <c r="G16"/>
  <c r="G19" s="1"/>
  <c r="Q9" s="1"/>
  <c r="E16"/>
  <c r="E19" s="1"/>
  <c r="P15"/>
  <c r="O15"/>
  <c r="L15"/>
  <c r="S14"/>
  <c r="O14"/>
  <c r="L14"/>
  <c r="O13"/>
  <c r="L13"/>
  <c r="Q12"/>
  <c r="O12"/>
  <c r="L12"/>
  <c r="P11"/>
  <c r="O11"/>
  <c r="L11"/>
  <c r="S10"/>
  <c r="O10"/>
  <c r="L10"/>
  <c r="R9"/>
  <c r="O9"/>
  <c r="L9"/>
  <c r="K332" i="5"/>
  <c r="I332"/>
  <c r="G332"/>
  <c r="E332"/>
  <c r="K331"/>
  <c r="I331"/>
  <c r="G331"/>
  <c r="E331"/>
  <c r="K330"/>
  <c r="I330"/>
  <c r="G330"/>
  <c r="E330"/>
  <c r="K329"/>
  <c r="K333" s="1"/>
  <c r="S23" s="1"/>
  <c r="I329"/>
  <c r="I333" s="1"/>
  <c r="G329"/>
  <c r="G333" s="1"/>
  <c r="Q23" s="1"/>
  <c r="E329"/>
  <c r="E333" s="1"/>
  <c r="L328"/>
  <c r="L327"/>
  <c r="L326"/>
  <c r="L325"/>
  <c r="L324"/>
  <c r="L323"/>
  <c r="L322"/>
  <c r="L321"/>
  <c r="L320"/>
  <c r="L319"/>
  <c r="L318"/>
  <c r="L317"/>
  <c r="K310"/>
  <c r="I310"/>
  <c r="G310"/>
  <c r="E310"/>
  <c r="K309"/>
  <c r="I309"/>
  <c r="G309"/>
  <c r="E309"/>
  <c r="K308"/>
  <c r="I308"/>
  <c r="G308"/>
  <c r="E308"/>
  <c r="K307"/>
  <c r="K311" s="1"/>
  <c r="I307"/>
  <c r="I311" s="1"/>
  <c r="R22" s="1"/>
  <c r="G307"/>
  <c r="G311" s="1"/>
  <c r="Q22" s="1"/>
  <c r="E307"/>
  <c r="E311" s="1"/>
  <c r="L306"/>
  <c r="L305"/>
  <c r="L304"/>
  <c r="L303"/>
  <c r="L302"/>
  <c r="L301"/>
  <c r="L300"/>
  <c r="L299"/>
  <c r="L298"/>
  <c r="L297"/>
  <c r="L296"/>
  <c r="L295"/>
  <c r="K288"/>
  <c r="I288"/>
  <c r="G288"/>
  <c r="E288"/>
  <c r="K287"/>
  <c r="I287"/>
  <c r="G287"/>
  <c r="E287"/>
  <c r="K286"/>
  <c r="I286"/>
  <c r="G286"/>
  <c r="E286"/>
  <c r="K285"/>
  <c r="K289" s="1"/>
  <c r="S21" s="1"/>
  <c r="I285"/>
  <c r="I289" s="1"/>
  <c r="G285"/>
  <c r="G289" s="1"/>
  <c r="E285"/>
  <c r="E289" s="1"/>
  <c r="L284"/>
  <c r="L283"/>
  <c r="L282"/>
  <c r="L281"/>
  <c r="L280"/>
  <c r="L279"/>
  <c r="L278"/>
  <c r="L277"/>
  <c r="L276"/>
  <c r="L275"/>
  <c r="L274"/>
  <c r="L273"/>
  <c r="K266"/>
  <c r="I266"/>
  <c r="G266"/>
  <c r="E266"/>
  <c r="K265"/>
  <c r="I265"/>
  <c r="G265"/>
  <c r="E265"/>
  <c r="K264"/>
  <c r="I264"/>
  <c r="G264"/>
  <c r="E264"/>
  <c r="K263"/>
  <c r="K267" s="1"/>
  <c r="I263"/>
  <c r="I267" s="1"/>
  <c r="G263"/>
  <c r="G267" s="1"/>
  <c r="Q20" s="1"/>
  <c r="E263"/>
  <c r="E267" s="1"/>
  <c r="L262"/>
  <c r="L261"/>
  <c r="L260"/>
  <c r="L259"/>
  <c r="L258"/>
  <c r="L257"/>
  <c r="L256"/>
  <c r="L255"/>
  <c r="L254"/>
  <c r="L253"/>
  <c r="L252"/>
  <c r="L251"/>
  <c r="K244"/>
  <c r="I244"/>
  <c r="G244"/>
  <c r="E244"/>
  <c r="K243"/>
  <c r="I243"/>
  <c r="G243"/>
  <c r="E243"/>
  <c r="K242"/>
  <c r="I242"/>
  <c r="G242"/>
  <c r="E242"/>
  <c r="K241"/>
  <c r="K245" s="1"/>
  <c r="I241"/>
  <c r="G241"/>
  <c r="G245" s="1"/>
  <c r="Q19" s="1"/>
  <c r="E241"/>
  <c r="E245" s="1"/>
  <c r="L240"/>
  <c r="L239"/>
  <c r="L238"/>
  <c r="L237"/>
  <c r="L236"/>
  <c r="L235"/>
  <c r="L234"/>
  <c r="L233"/>
  <c r="L232"/>
  <c r="L231"/>
  <c r="L230"/>
  <c r="L229"/>
  <c r="I223"/>
  <c r="R18" s="1"/>
  <c r="K222"/>
  <c r="I222"/>
  <c r="G222"/>
  <c r="E222"/>
  <c r="K221"/>
  <c r="I221"/>
  <c r="G221"/>
  <c r="E221"/>
  <c r="K220"/>
  <c r="I220"/>
  <c r="G220"/>
  <c r="E220"/>
  <c r="K219"/>
  <c r="K223" s="1"/>
  <c r="S18" s="1"/>
  <c r="I219"/>
  <c r="G219"/>
  <c r="G223" s="1"/>
  <c r="E219"/>
  <c r="E223" s="1"/>
  <c r="L218"/>
  <c r="L217"/>
  <c r="L216"/>
  <c r="L215"/>
  <c r="L214"/>
  <c r="L213"/>
  <c r="L212"/>
  <c r="L211"/>
  <c r="L210"/>
  <c r="L209"/>
  <c r="L208"/>
  <c r="L207"/>
  <c r="K200"/>
  <c r="I200"/>
  <c r="G200"/>
  <c r="E200"/>
  <c r="K199"/>
  <c r="I199"/>
  <c r="G199"/>
  <c r="E199"/>
  <c r="K198"/>
  <c r="I198"/>
  <c r="G198"/>
  <c r="E198"/>
  <c r="K197"/>
  <c r="K201" s="1"/>
  <c r="S17" s="1"/>
  <c r="I197"/>
  <c r="I201" s="1"/>
  <c r="R17" s="1"/>
  <c r="G197"/>
  <c r="G201" s="1"/>
  <c r="E197"/>
  <c r="E201" s="1"/>
  <c r="L196"/>
  <c r="L195"/>
  <c r="L194"/>
  <c r="L193"/>
  <c r="L192"/>
  <c r="L191"/>
  <c r="L190"/>
  <c r="L189"/>
  <c r="L188"/>
  <c r="L187"/>
  <c r="L186"/>
  <c r="L185"/>
  <c r="K178"/>
  <c r="I178"/>
  <c r="G178"/>
  <c r="E178"/>
  <c r="K177"/>
  <c r="I177"/>
  <c r="G177"/>
  <c r="E177"/>
  <c r="K176"/>
  <c r="I176"/>
  <c r="G176"/>
  <c r="E176"/>
  <c r="K175"/>
  <c r="K179" s="1"/>
  <c r="I175"/>
  <c r="I179" s="1"/>
  <c r="R16" s="1"/>
  <c r="G175"/>
  <c r="G179" s="1"/>
  <c r="Q16" s="1"/>
  <c r="E175"/>
  <c r="E179" s="1"/>
  <c r="L174"/>
  <c r="L173"/>
  <c r="L172"/>
  <c r="L171"/>
  <c r="L170"/>
  <c r="L169"/>
  <c r="L168"/>
  <c r="L167"/>
  <c r="L166"/>
  <c r="L165"/>
  <c r="L164"/>
  <c r="L163"/>
  <c r="G157"/>
  <c r="Q15" s="1"/>
  <c r="K156"/>
  <c r="I156"/>
  <c r="G156"/>
  <c r="E156"/>
  <c r="K155"/>
  <c r="I155"/>
  <c r="G155"/>
  <c r="E155"/>
  <c r="K154"/>
  <c r="I154"/>
  <c r="G154"/>
  <c r="E154"/>
  <c r="K153"/>
  <c r="K157" s="1"/>
  <c r="I153"/>
  <c r="I157" s="1"/>
  <c r="R15" s="1"/>
  <c r="G153"/>
  <c r="E153"/>
  <c r="E157" s="1"/>
  <c r="L152"/>
  <c r="L151"/>
  <c r="L150"/>
  <c r="L149"/>
  <c r="L148"/>
  <c r="L147"/>
  <c r="L146"/>
  <c r="L145"/>
  <c r="L144"/>
  <c r="L143"/>
  <c r="L142"/>
  <c r="L141"/>
  <c r="K135"/>
  <c r="S14" s="1"/>
  <c r="K134"/>
  <c r="I134"/>
  <c r="G134"/>
  <c r="E134"/>
  <c r="K133"/>
  <c r="I133"/>
  <c r="G133"/>
  <c r="E133"/>
  <c r="K132"/>
  <c r="I132"/>
  <c r="G132"/>
  <c r="E132"/>
  <c r="K131"/>
  <c r="I131"/>
  <c r="I135" s="1"/>
  <c r="R14" s="1"/>
  <c r="G131"/>
  <c r="G135" s="1"/>
  <c r="E131"/>
  <c r="E135" s="1"/>
  <c r="L130"/>
  <c r="L129"/>
  <c r="L128"/>
  <c r="L127"/>
  <c r="L126"/>
  <c r="L125"/>
  <c r="L124"/>
  <c r="L123"/>
  <c r="L122"/>
  <c r="L121"/>
  <c r="L120"/>
  <c r="L119"/>
  <c r="K113"/>
  <c r="S13" s="1"/>
  <c r="K112"/>
  <c r="I112"/>
  <c r="G112"/>
  <c r="E112"/>
  <c r="K111"/>
  <c r="I111"/>
  <c r="G111"/>
  <c r="E111"/>
  <c r="K110"/>
  <c r="I110"/>
  <c r="G110"/>
  <c r="E110"/>
  <c r="K109"/>
  <c r="I109"/>
  <c r="I113" s="1"/>
  <c r="R13" s="1"/>
  <c r="G109"/>
  <c r="G113" s="1"/>
  <c r="E109"/>
  <c r="E113" s="1"/>
  <c r="L108"/>
  <c r="L107"/>
  <c r="L106"/>
  <c r="L105"/>
  <c r="L104"/>
  <c r="L103"/>
  <c r="L102"/>
  <c r="L101"/>
  <c r="L100"/>
  <c r="L99"/>
  <c r="L98"/>
  <c r="L97"/>
  <c r="K90"/>
  <c r="I90"/>
  <c r="G90"/>
  <c r="E90"/>
  <c r="K89"/>
  <c r="I89"/>
  <c r="G89"/>
  <c r="E89"/>
  <c r="K88"/>
  <c r="I88"/>
  <c r="G88"/>
  <c r="E88"/>
  <c r="K87"/>
  <c r="K91" s="1"/>
  <c r="I87"/>
  <c r="I91" s="1"/>
  <c r="G87"/>
  <c r="G91" s="1"/>
  <c r="Q12" s="1"/>
  <c r="E87"/>
  <c r="E91" s="1"/>
  <c r="L86"/>
  <c r="L85"/>
  <c r="L84"/>
  <c r="L83"/>
  <c r="L82"/>
  <c r="L81"/>
  <c r="L80"/>
  <c r="L79"/>
  <c r="L78"/>
  <c r="L77"/>
  <c r="L76"/>
  <c r="L75"/>
  <c r="K68"/>
  <c r="I68"/>
  <c r="G68"/>
  <c r="E68"/>
  <c r="K67"/>
  <c r="I67"/>
  <c r="G67"/>
  <c r="E67"/>
  <c r="K66"/>
  <c r="I66"/>
  <c r="G66"/>
  <c r="E66"/>
  <c r="K65"/>
  <c r="K69" s="1"/>
  <c r="I65"/>
  <c r="I69" s="1"/>
  <c r="R11" s="1"/>
  <c r="G65"/>
  <c r="G69" s="1"/>
  <c r="Q11" s="1"/>
  <c r="E65"/>
  <c r="E69" s="1"/>
  <c r="L64"/>
  <c r="L63"/>
  <c r="L62"/>
  <c r="L61"/>
  <c r="L60"/>
  <c r="L59"/>
  <c r="L58"/>
  <c r="L57"/>
  <c r="L56"/>
  <c r="L55"/>
  <c r="L54"/>
  <c r="L53"/>
  <c r="K47"/>
  <c r="S10" s="1"/>
  <c r="K46"/>
  <c r="I46"/>
  <c r="G46"/>
  <c r="E46"/>
  <c r="K45"/>
  <c r="I45"/>
  <c r="G45"/>
  <c r="E45"/>
  <c r="K44"/>
  <c r="I44"/>
  <c r="G44"/>
  <c r="E44"/>
  <c r="K43"/>
  <c r="I43"/>
  <c r="I47" s="1"/>
  <c r="R10" s="1"/>
  <c r="G43"/>
  <c r="G47" s="1"/>
  <c r="E43"/>
  <c r="E47" s="1"/>
  <c r="L42"/>
  <c r="L41"/>
  <c r="L40"/>
  <c r="L39"/>
  <c r="L38"/>
  <c r="L37"/>
  <c r="L36"/>
  <c r="L35"/>
  <c r="L34"/>
  <c r="L33"/>
  <c r="L32"/>
  <c r="L31"/>
  <c r="K24"/>
  <c r="I24"/>
  <c r="G24"/>
  <c r="E24"/>
  <c r="R23"/>
  <c r="P23"/>
  <c r="O23"/>
  <c r="K23"/>
  <c r="K25" s="1"/>
  <c r="S9" s="1"/>
  <c r="I23"/>
  <c r="G23"/>
  <c r="E23"/>
  <c r="S22"/>
  <c r="P22"/>
  <c r="O22"/>
  <c r="K22"/>
  <c r="I22"/>
  <c r="G22"/>
  <c r="E22"/>
  <c r="E25" s="1"/>
  <c r="R21"/>
  <c r="Q21"/>
  <c r="P21"/>
  <c r="O21"/>
  <c r="K21"/>
  <c r="I21"/>
  <c r="G21"/>
  <c r="G25" s="1"/>
  <c r="Q9" s="1"/>
  <c r="E21"/>
  <c r="S20"/>
  <c r="R20"/>
  <c r="O20"/>
  <c r="L20"/>
  <c r="S19"/>
  <c r="O19"/>
  <c r="L19"/>
  <c r="Q18"/>
  <c r="P18"/>
  <c r="O18"/>
  <c r="L18"/>
  <c r="Q17"/>
  <c r="O17"/>
  <c r="L17"/>
  <c r="S16"/>
  <c r="O16"/>
  <c r="L16"/>
  <c r="S15"/>
  <c r="O15"/>
  <c r="L15"/>
  <c r="Q14"/>
  <c r="P14"/>
  <c r="O14"/>
  <c r="L14"/>
  <c r="Q13"/>
  <c r="O13"/>
  <c r="L13"/>
  <c r="S12"/>
  <c r="R12"/>
  <c r="O12"/>
  <c r="L12"/>
  <c r="S11"/>
  <c r="O11"/>
  <c r="L11"/>
  <c r="Q10"/>
  <c r="O10"/>
  <c r="L10"/>
  <c r="O9"/>
  <c r="L9"/>
  <c r="K333" i="4"/>
  <c r="S23" s="1"/>
  <c r="K332"/>
  <c r="I332"/>
  <c r="G332"/>
  <c r="E332"/>
  <c r="K331"/>
  <c r="I331"/>
  <c r="G331"/>
  <c r="E331"/>
  <c r="K330"/>
  <c r="I330"/>
  <c r="G330"/>
  <c r="E330"/>
  <c r="K329"/>
  <c r="I329"/>
  <c r="I333" s="1"/>
  <c r="R23" s="1"/>
  <c r="G329"/>
  <c r="G333" s="1"/>
  <c r="Q23" s="1"/>
  <c r="E329"/>
  <c r="E333" s="1"/>
  <c r="L328"/>
  <c r="L327"/>
  <c r="L326"/>
  <c r="L325"/>
  <c r="L324"/>
  <c r="L323"/>
  <c r="L322"/>
  <c r="L321"/>
  <c r="L320"/>
  <c r="L319"/>
  <c r="L318"/>
  <c r="L317"/>
  <c r="K311"/>
  <c r="S22" s="1"/>
  <c r="K310"/>
  <c r="I310"/>
  <c r="G310"/>
  <c r="E310"/>
  <c r="K309"/>
  <c r="I309"/>
  <c r="G309"/>
  <c r="E309"/>
  <c r="K308"/>
  <c r="I308"/>
  <c r="G308"/>
  <c r="E308"/>
  <c r="K307"/>
  <c r="I307"/>
  <c r="I311" s="1"/>
  <c r="R22" s="1"/>
  <c r="G307"/>
  <c r="G311" s="1"/>
  <c r="Q22" s="1"/>
  <c r="E307"/>
  <c r="E311" s="1"/>
  <c r="L306"/>
  <c r="L305"/>
  <c r="L304"/>
  <c r="L303"/>
  <c r="L302"/>
  <c r="L301"/>
  <c r="L300"/>
  <c r="L299"/>
  <c r="L298"/>
  <c r="L297"/>
  <c r="L296"/>
  <c r="L295"/>
  <c r="K288"/>
  <c r="I288"/>
  <c r="G288"/>
  <c r="E288"/>
  <c r="K287"/>
  <c r="I287"/>
  <c r="G287"/>
  <c r="E287"/>
  <c r="K286"/>
  <c r="I286"/>
  <c r="G286"/>
  <c r="E286"/>
  <c r="K285"/>
  <c r="K289" s="1"/>
  <c r="I285"/>
  <c r="I289" s="1"/>
  <c r="R21" s="1"/>
  <c r="G285"/>
  <c r="G289" s="1"/>
  <c r="Q21" s="1"/>
  <c r="E285"/>
  <c r="E289" s="1"/>
  <c r="L284"/>
  <c r="L283"/>
  <c r="L282"/>
  <c r="L281"/>
  <c r="L280"/>
  <c r="L279"/>
  <c r="L278"/>
  <c r="L277"/>
  <c r="L276"/>
  <c r="L275"/>
  <c r="L274"/>
  <c r="L273"/>
  <c r="I267"/>
  <c r="K266"/>
  <c r="I266"/>
  <c r="G266"/>
  <c r="E266"/>
  <c r="K265"/>
  <c r="I265"/>
  <c r="G265"/>
  <c r="E265"/>
  <c r="K264"/>
  <c r="I264"/>
  <c r="G264"/>
  <c r="E264"/>
  <c r="K263"/>
  <c r="K267" s="1"/>
  <c r="S20" s="1"/>
  <c r="I263"/>
  <c r="G263"/>
  <c r="G267" s="1"/>
  <c r="Q20" s="1"/>
  <c r="E263"/>
  <c r="E267" s="1"/>
  <c r="L262"/>
  <c r="L261"/>
  <c r="L260"/>
  <c r="L259"/>
  <c r="L258"/>
  <c r="L257"/>
  <c r="L256"/>
  <c r="L255"/>
  <c r="L254"/>
  <c r="L253"/>
  <c r="L252"/>
  <c r="L251"/>
  <c r="I245"/>
  <c r="R19" s="1"/>
  <c r="K244"/>
  <c r="I244"/>
  <c r="G244"/>
  <c r="E244"/>
  <c r="K243"/>
  <c r="I243"/>
  <c r="G243"/>
  <c r="E243"/>
  <c r="K242"/>
  <c r="I242"/>
  <c r="G242"/>
  <c r="E242"/>
  <c r="K241"/>
  <c r="K245" s="1"/>
  <c r="S19" s="1"/>
  <c r="I241"/>
  <c r="G241"/>
  <c r="G245" s="1"/>
  <c r="Q19" s="1"/>
  <c r="E241"/>
  <c r="E245" s="1"/>
  <c r="L240"/>
  <c r="L239"/>
  <c r="L238"/>
  <c r="L237"/>
  <c r="L236"/>
  <c r="L235"/>
  <c r="L234"/>
  <c r="L233"/>
  <c r="L232"/>
  <c r="L231"/>
  <c r="L230"/>
  <c r="L229"/>
  <c r="K222"/>
  <c r="I222"/>
  <c r="G222"/>
  <c r="E222"/>
  <c r="K221"/>
  <c r="I221"/>
  <c r="G221"/>
  <c r="E221"/>
  <c r="K220"/>
  <c r="I220"/>
  <c r="G220"/>
  <c r="E220"/>
  <c r="K219"/>
  <c r="K223" s="1"/>
  <c r="S18" s="1"/>
  <c r="I219"/>
  <c r="I223" s="1"/>
  <c r="G219"/>
  <c r="G223" s="1"/>
  <c r="Q18" s="1"/>
  <c r="E219"/>
  <c r="E223" s="1"/>
  <c r="L218"/>
  <c r="L217"/>
  <c r="L216"/>
  <c r="L215"/>
  <c r="L214"/>
  <c r="L213"/>
  <c r="L212"/>
  <c r="L211"/>
  <c r="L210"/>
  <c r="L209"/>
  <c r="L208"/>
  <c r="L207"/>
  <c r="K200"/>
  <c r="I200"/>
  <c r="G200"/>
  <c r="E200"/>
  <c r="K199"/>
  <c r="I199"/>
  <c r="G199"/>
  <c r="E199"/>
  <c r="K198"/>
  <c r="I198"/>
  <c r="G198"/>
  <c r="E198"/>
  <c r="K197"/>
  <c r="K201" s="1"/>
  <c r="I197"/>
  <c r="I201" s="1"/>
  <c r="R17" s="1"/>
  <c r="G197"/>
  <c r="G201" s="1"/>
  <c r="Q17" s="1"/>
  <c r="E197"/>
  <c r="E201" s="1"/>
  <c r="L196"/>
  <c r="L195"/>
  <c r="L194"/>
  <c r="L193"/>
  <c r="L192"/>
  <c r="L191"/>
  <c r="L190"/>
  <c r="L189"/>
  <c r="L188"/>
  <c r="L187"/>
  <c r="L186"/>
  <c r="L185"/>
  <c r="G179"/>
  <c r="K178"/>
  <c r="I178"/>
  <c r="G178"/>
  <c r="E178"/>
  <c r="K177"/>
  <c r="I177"/>
  <c r="G177"/>
  <c r="E177"/>
  <c r="K176"/>
  <c r="I176"/>
  <c r="G176"/>
  <c r="E176"/>
  <c r="K175"/>
  <c r="K179" s="1"/>
  <c r="S16" s="1"/>
  <c r="I175"/>
  <c r="I179" s="1"/>
  <c r="R16" s="1"/>
  <c r="G175"/>
  <c r="E175"/>
  <c r="E179" s="1"/>
  <c r="P16" s="1"/>
  <c r="L174"/>
  <c r="L173"/>
  <c r="L172"/>
  <c r="L171"/>
  <c r="L170"/>
  <c r="L169"/>
  <c r="L168"/>
  <c r="L167"/>
  <c r="L166"/>
  <c r="L165"/>
  <c r="L164"/>
  <c r="L163"/>
  <c r="K156"/>
  <c r="I156"/>
  <c r="G156"/>
  <c r="E156"/>
  <c r="K155"/>
  <c r="I155"/>
  <c r="G155"/>
  <c r="E155"/>
  <c r="K154"/>
  <c r="I154"/>
  <c r="G154"/>
  <c r="E154"/>
  <c r="K153"/>
  <c r="K157" s="1"/>
  <c r="S15" s="1"/>
  <c r="I153"/>
  <c r="I157" s="1"/>
  <c r="R15" s="1"/>
  <c r="G153"/>
  <c r="G157" s="1"/>
  <c r="E153"/>
  <c r="E157" s="1"/>
  <c r="L152"/>
  <c r="L151"/>
  <c r="L150"/>
  <c r="L149"/>
  <c r="L148"/>
  <c r="L147"/>
  <c r="L146"/>
  <c r="L145"/>
  <c r="L144"/>
  <c r="L143"/>
  <c r="L142"/>
  <c r="L141"/>
  <c r="K134"/>
  <c r="I134"/>
  <c r="G134"/>
  <c r="E134"/>
  <c r="K133"/>
  <c r="I133"/>
  <c r="G133"/>
  <c r="E133"/>
  <c r="K132"/>
  <c r="I132"/>
  <c r="G132"/>
  <c r="E132"/>
  <c r="K131"/>
  <c r="K135" s="1"/>
  <c r="S14" s="1"/>
  <c r="I131"/>
  <c r="I135" s="1"/>
  <c r="G131"/>
  <c r="G135" s="1"/>
  <c r="Q14" s="1"/>
  <c r="E131"/>
  <c r="E135" s="1"/>
  <c r="L130"/>
  <c r="L129"/>
  <c r="L128"/>
  <c r="L127"/>
  <c r="L126"/>
  <c r="L125"/>
  <c r="L124"/>
  <c r="L123"/>
  <c r="L122"/>
  <c r="L121"/>
  <c r="L120"/>
  <c r="L119"/>
  <c r="K112"/>
  <c r="I112"/>
  <c r="G112"/>
  <c r="E112"/>
  <c r="K111"/>
  <c r="I111"/>
  <c r="G111"/>
  <c r="E111"/>
  <c r="K110"/>
  <c r="I110"/>
  <c r="G110"/>
  <c r="E110"/>
  <c r="K109"/>
  <c r="K113" s="1"/>
  <c r="I109"/>
  <c r="I113" s="1"/>
  <c r="R13" s="1"/>
  <c r="G109"/>
  <c r="G113" s="1"/>
  <c r="Q13" s="1"/>
  <c r="E109"/>
  <c r="E113" s="1"/>
  <c r="L108"/>
  <c r="L107"/>
  <c r="L106"/>
  <c r="L105"/>
  <c r="L104"/>
  <c r="L103"/>
  <c r="L102"/>
  <c r="L101"/>
  <c r="L100"/>
  <c r="L99"/>
  <c r="L98"/>
  <c r="L97"/>
  <c r="K90"/>
  <c r="I90"/>
  <c r="G90"/>
  <c r="E90"/>
  <c r="K89"/>
  <c r="I89"/>
  <c r="G89"/>
  <c r="E89"/>
  <c r="K88"/>
  <c r="I88"/>
  <c r="G88"/>
  <c r="E88"/>
  <c r="K87"/>
  <c r="K91" s="1"/>
  <c r="S12" s="1"/>
  <c r="I87"/>
  <c r="I91" s="1"/>
  <c r="R12" s="1"/>
  <c r="G87"/>
  <c r="G91" s="1"/>
  <c r="Q12" s="1"/>
  <c r="E87"/>
  <c r="E91" s="1"/>
  <c r="L86"/>
  <c r="L85"/>
  <c r="L84"/>
  <c r="L83"/>
  <c r="L82"/>
  <c r="L81"/>
  <c r="L80"/>
  <c r="L79"/>
  <c r="L78"/>
  <c r="L77"/>
  <c r="L76"/>
  <c r="L75"/>
  <c r="K68"/>
  <c r="I68"/>
  <c r="G68"/>
  <c r="E68"/>
  <c r="K67"/>
  <c r="I67"/>
  <c r="G67"/>
  <c r="E67"/>
  <c r="K66"/>
  <c r="I66"/>
  <c r="G66"/>
  <c r="E66"/>
  <c r="K65"/>
  <c r="K69" s="1"/>
  <c r="S11" s="1"/>
  <c r="I65"/>
  <c r="I69" s="1"/>
  <c r="R11" s="1"/>
  <c r="G65"/>
  <c r="G69" s="1"/>
  <c r="E65"/>
  <c r="E69" s="1"/>
  <c r="L64"/>
  <c r="L63"/>
  <c r="L62"/>
  <c r="L61"/>
  <c r="L60"/>
  <c r="L59"/>
  <c r="L58"/>
  <c r="L57"/>
  <c r="L56"/>
  <c r="L55"/>
  <c r="L54"/>
  <c r="L53"/>
  <c r="J48"/>
  <c r="H48"/>
  <c r="F48"/>
  <c r="D48"/>
  <c r="K46"/>
  <c r="I46"/>
  <c r="G46"/>
  <c r="E46"/>
  <c r="K45"/>
  <c r="I45"/>
  <c r="G45"/>
  <c r="E45"/>
  <c r="K44"/>
  <c r="I44"/>
  <c r="G44"/>
  <c r="E44"/>
  <c r="K43"/>
  <c r="K47" s="1"/>
  <c r="S10" s="1"/>
  <c r="I43"/>
  <c r="I47" s="1"/>
  <c r="R10" s="1"/>
  <c r="G43"/>
  <c r="G47" s="1"/>
  <c r="Q10" s="1"/>
  <c r="E43"/>
  <c r="E47" s="1"/>
  <c r="L42"/>
  <c r="L41"/>
  <c r="L40"/>
  <c r="L39"/>
  <c r="L38"/>
  <c r="L37"/>
  <c r="L36"/>
  <c r="L35"/>
  <c r="L34"/>
  <c r="L33"/>
  <c r="L32"/>
  <c r="L31"/>
  <c r="J26"/>
  <c r="H26"/>
  <c r="F26"/>
  <c r="D26"/>
  <c r="K24"/>
  <c r="I24"/>
  <c r="G24"/>
  <c r="E24"/>
  <c r="O23"/>
  <c r="K23"/>
  <c r="K25" s="1"/>
  <c r="S9" s="1"/>
  <c r="I23"/>
  <c r="G23"/>
  <c r="E23"/>
  <c r="O22"/>
  <c r="K22"/>
  <c r="I22"/>
  <c r="I25" s="1"/>
  <c r="R9" s="1"/>
  <c r="G22"/>
  <c r="E22"/>
  <c r="S21"/>
  <c r="O21"/>
  <c r="K21"/>
  <c r="I21"/>
  <c r="G21"/>
  <c r="G25" s="1"/>
  <c r="Q9" s="1"/>
  <c r="E21"/>
  <c r="R20"/>
  <c r="P20"/>
  <c r="O20"/>
  <c r="L20"/>
  <c r="O19"/>
  <c r="L19"/>
  <c r="R18"/>
  <c r="O18"/>
  <c r="L18"/>
  <c r="S17"/>
  <c r="O17"/>
  <c r="L17"/>
  <c r="Q16"/>
  <c r="O16"/>
  <c r="L16"/>
  <c r="Q15"/>
  <c r="O15"/>
  <c r="L15"/>
  <c r="R14"/>
  <c r="O14"/>
  <c r="L14"/>
  <c r="S13"/>
  <c r="O13"/>
  <c r="L13"/>
  <c r="P12"/>
  <c r="O12"/>
  <c r="L12"/>
  <c r="Q11"/>
  <c r="O11"/>
  <c r="L11"/>
  <c r="O10"/>
  <c r="L10"/>
  <c r="O9"/>
  <c r="L9"/>
  <c r="K332" i="3"/>
  <c r="I332"/>
  <c r="G332"/>
  <c r="E332"/>
  <c r="K331"/>
  <c r="I331"/>
  <c r="G331"/>
  <c r="E331"/>
  <c r="K330"/>
  <c r="I330"/>
  <c r="G330"/>
  <c r="E330"/>
  <c r="K329"/>
  <c r="K333" s="1"/>
  <c r="S23" s="1"/>
  <c r="I329"/>
  <c r="I333" s="1"/>
  <c r="R23" s="1"/>
  <c r="G329"/>
  <c r="G333" s="1"/>
  <c r="Q23" s="1"/>
  <c r="E329"/>
  <c r="E333" s="1"/>
  <c r="L328"/>
  <c r="L327"/>
  <c r="L326"/>
  <c r="L325"/>
  <c r="L324"/>
  <c r="L323"/>
  <c r="L322"/>
  <c r="L321"/>
  <c r="L320"/>
  <c r="L319"/>
  <c r="L318"/>
  <c r="L317"/>
  <c r="K310"/>
  <c r="I310"/>
  <c r="G310"/>
  <c r="E310"/>
  <c r="K309"/>
  <c r="I309"/>
  <c r="G309"/>
  <c r="E309"/>
  <c r="K308"/>
  <c r="I308"/>
  <c r="G308"/>
  <c r="E308"/>
  <c r="K307"/>
  <c r="K311" s="1"/>
  <c r="S22" s="1"/>
  <c r="I307"/>
  <c r="I311" s="1"/>
  <c r="R22" s="1"/>
  <c r="G307"/>
  <c r="G311" s="1"/>
  <c r="Q22" s="1"/>
  <c r="E307"/>
  <c r="E311" s="1"/>
  <c r="L306"/>
  <c r="L305"/>
  <c r="L304"/>
  <c r="L303"/>
  <c r="L302"/>
  <c r="L301"/>
  <c r="L300"/>
  <c r="L299"/>
  <c r="L298"/>
  <c r="L297"/>
  <c r="L296"/>
  <c r="L295"/>
  <c r="K288"/>
  <c r="I288"/>
  <c r="G288"/>
  <c r="E288"/>
  <c r="K287"/>
  <c r="I287"/>
  <c r="G287"/>
  <c r="E287"/>
  <c r="K286"/>
  <c r="I286"/>
  <c r="G286"/>
  <c r="E286"/>
  <c r="K285"/>
  <c r="K289" s="1"/>
  <c r="S21" s="1"/>
  <c r="I285"/>
  <c r="I289" s="1"/>
  <c r="R21" s="1"/>
  <c r="G285"/>
  <c r="G289" s="1"/>
  <c r="Q21" s="1"/>
  <c r="E285"/>
  <c r="E289" s="1"/>
  <c r="L284"/>
  <c r="L283"/>
  <c r="L282"/>
  <c r="L281"/>
  <c r="L280"/>
  <c r="L279"/>
  <c r="L278"/>
  <c r="L277"/>
  <c r="L276"/>
  <c r="L275"/>
  <c r="L274"/>
  <c r="L273"/>
  <c r="K266"/>
  <c r="I266"/>
  <c r="G266"/>
  <c r="E266"/>
  <c r="K265"/>
  <c r="I265"/>
  <c r="G265"/>
  <c r="E265"/>
  <c r="K264"/>
  <c r="I264"/>
  <c r="G264"/>
  <c r="E264"/>
  <c r="K263"/>
  <c r="K267" s="1"/>
  <c r="S20" s="1"/>
  <c r="I263"/>
  <c r="I267" s="1"/>
  <c r="R20" s="1"/>
  <c r="G263"/>
  <c r="G267" s="1"/>
  <c r="Q20" s="1"/>
  <c r="E263"/>
  <c r="E267" s="1"/>
  <c r="L262"/>
  <c r="L261"/>
  <c r="L260"/>
  <c r="L259"/>
  <c r="L258"/>
  <c r="L257"/>
  <c r="L256"/>
  <c r="L255"/>
  <c r="L254"/>
  <c r="L253"/>
  <c r="L252"/>
  <c r="L251"/>
  <c r="K244"/>
  <c r="I244"/>
  <c r="G244"/>
  <c r="E244"/>
  <c r="K243"/>
  <c r="I243"/>
  <c r="G243"/>
  <c r="E243"/>
  <c r="K242"/>
  <c r="I242"/>
  <c r="G242"/>
  <c r="E242"/>
  <c r="K241"/>
  <c r="K245" s="1"/>
  <c r="S19" s="1"/>
  <c r="I241"/>
  <c r="I245" s="1"/>
  <c r="R19" s="1"/>
  <c r="G241"/>
  <c r="G245" s="1"/>
  <c r="Q19" s="1"/>
  <c r="E241"/>
  <c r="E245" s="1"/>
  <c r="L240"/>
  <c r="L239"/>
  <c r="L238"/>
  <c r="L237"/>
  <c r="L236"/>
  <c r="L235"/>
  <c r="L234"/>
  <c r="L233"/>
  <c r="L232"/>
  <c r="L231"/>
  <c r="L230"/>
  <c r="L229"/>
  <c r="K222"/>
  <c r="I222"/>
  <c r="G222"/>
  <c r="E222"/>
  <c r="K221"/>
  <c r="I221"/>
  <c r="G221"/>
  <c r="E221"/>
  <c r="K220"/>
  <c r="I220"/>
  <c r="G220"/>
  <c r="E220"/>
  <c r="K219"/>
  <c r="K223" s="1"/>
  <c r="S18" s="1"/>
  <c r="I219"/>
  <c r="I223" s="1"/>
  <c r="R18" s="1"/>
  <c r="G219"/>
  <c r="G223" s="1"/>
  <c r="Q18" s="1"/>
  <c r="E219"/>
  <c r="E223" s="1"/>
  <c r="L218"/>
  <c r="L217"/>
  <c r="L216"/>
  <c r="L215"/>
  <c r="L214"/>
  <c r="L213"/>
  <c r="L212"/>
  <c r="L211"/>
  <c r="L210"/>
  <c r="L209"/>
  <c r="L208"/>
  <c r="L207"/>
  <c r="K200"/>
  <c r="I200"/>
  <c r="G200"/>
  <c r="E200"/>
  <c r="K199"/>
  <c r="I199"/>
  <c r="G199"/>
  <c r="E199"/>
  <c r="K198"/>
  <c r="I198"/>
  <c r="G198"/>
  <c r="E198"/>
  <c r="K197"/>
  <c r="K201" s="1"/>
  <c r="S17" s="1"/>
  <c r="I197"/>
  <c r="I201" s="1"/>
  <c r="R17" s="1"/>
  <c r="G197"/>
  <c r="G201" s="1"/>
  <c r="Q17" s="1"/>
  <c r="E197"/>
  <c r="E201" s="1"/>
  <c r="L196"/>
  <c r="L195"/>
  <c r="L194"/>
  <c r="L193"/>
  <c r="L192"/>
  <c r="L191"/>
  <c r="L190"/>
  <c r="L189"/>
  <c r="L188"/>
  <c r="L187"/>
  <c r="L186"/>
  <c r="L185"/>
  <c r="K178"/>
  <c r="I178"/>
  <c r="G178"/>
  <c r="E178"/>
  <c r="K177"/>
  <c r="I177"/>
  <c r="G177"/>
  <c r="E177"/>
  <c r="K176"/>
  <c r="I176"/>
  <c r="G176"/>
  <c r="E176"/>
  <c r="K175"/>
  <c r="K179" s="1"/>
  <c r="S16" s="1"/>
  <c r="I175"/>
  <c r="I179" s="1"/>
  <c r="R16" s="1"/>
  <c r="G175"/>
  <c r="G179" s="1"/>
  <c r="Q16" s="1"/>
  <c r="E175"/>
  <c r="E179" s="1"/>
  <c r="L174"/>
  <c r="L173"/>
  <c r="L172"/>
  <c r="L171"/>
  <c r="L170"/>
  <c r="L169"/>
  <c r="L168"/>
  <c r="L167"/>
  <c r="L166"/>
  <c r="L165"/>
  <c r="L164"/>
  <c r="L163"/>
  <c r="K156"/>
  <c r="I156"/>
  <c r="G156"/>
  <c r="E156"/>
  <c r="K155"/>
  <c r="I155"/>
  <c r="G155"/>
  <c r="E155"/>
  <c r="K154"/>
  <c r="I154"/>
  <c r="G154"/>
  <c r="E154"/>
  <c r="K153"/>
  <c r="K157" s="1"/>
  <c r="S15" s="1"/>
  <c r="I153"/>
  <c r="I157" s="1"/>
  <c r="R15" s="1"/>
  <c r="G153"/>
  <c r="G157" s="1"/>
  <c r="Q15" s="1"/>
  <c r="E153"/>
  <c r="E157" s="1"/>
  <c r="L152"/>
  <c r="L151"/>
  <c r="L150"/>
  <c r="L149"/>
  <c r="L148"/>
  <c r="L147"/>
  <c r="L146"/>
  <c r="L145"/>
  <c r="L144"/>
  <c r="L143"/>
  <c r="L142"/>
  <c r="L141"/>
  <c r="K134"/>
  <c r="I134"/>
  <c r="G134"/>
  <c r="E134"/>
  <c r="K133"/>
  <c r="I133"/>
  <c r="G133"/>
  <c r="E133"/>
  <c r="K132"/>
  <c r="I132"/>
  <c r="G132"/>
  <c r="E132"/>
  <c r="K131"/>
  <c r="K135" s="1"/>
  <c r="S14" s="1"/>
  <c r="I131"/>
  <c r="I135" s="1"/>
  <c r="R14" s="1"/>
  <c r="G131"/>
  <c r="G135" s="1"/>
  <c r="Q14" s="1"/>
  <c r="E131"/>
  <c r="E135" s="1"/>
  <c r="L130"/>
  <c r="L129"/>
  <c r="L128"/>
  <c r="L127"/>
  <c r="L126"/>
  <c r="L125"/>
  <c r="L124"/>
  <c r="L123"/>
  <c r="L122"/>
  <c r="L121"/>
  <c r="L120"/>
  <c r="L119"/>
  <c r="K112"/>
  <c r="I112"/>
  <c r="G112"/>
  <c r="E112"/>
  <c r="K111"/>
  <c r="I111"/>
  <c r="G111"/>
  <c r="E111"/>
  <c r="K110"/>
  <c r="I110"/>
  <c r="G110"/>
  <c r="E110"/>
  <c r="K109"/>
  <c r="K113" s="1"/>
  <c r="S13" s="1"/>
  <c r="I109"/>
  <c r="I113" s="1"/>
  <c r="R13" s="1"/>
  <c r="G109"/>
  <c r="G113" s="1"/>
  <c r="Q13" s="1"/>
  <c r="E109"/>
  <c r="E113" s="1"/>
  <c r="L108"/>
  <c r="L107"/>
  <c r="L106"/>
  <c r="L105"/>
  <c r="L104"/>
  <c r="L103"/>
  <c r="L102"/>
  <c r="L101"/>
  <c r="L100"/>
  <c r="L99"/>
  <c r="L98"/>
  <c r="L97"/>
  <c r="K90"/>
  <c r="I90"/>
  <c r="G90"/>
  <c r="E90"/>
  <c r="K89"/>
  <c r="I89"/>
  <c r="G89"/>
  <c r="E89"/>
  <c r="K88"/>
  <c r="I88"/>
  <c r="G88"/>
  <c r="E88"/>
  <c r="K87"/>
  <c r="K91" s="1"/>
  <c r="S12" s="1"/>
  <c r="I87"/>
  <c r="I91" s="1"/>
  <c r="R12" s="1"/>
  <c r="G87"/>
  <c r="G91" s="1"/>
  <c r="Q12" s="1"/>
  <c r="E87"/>
  <c r="E91" s="1"/>
  <c r="L86"/>
  <c r="L85"/>
  <c r="L84"/>
  <c r="L83"/>
  <c r="L82"/>
  <c r="L81"/>
  <c r="L80"/>
  <c r="L79"/>
  <c r="L78"/>
  <c r="L77"/>
  <c r="L76"/>
  <c r="L75"/>
  <c r="J70"/>
  <c r="H70"/>
  <c r="F70"/>
  <c r="D70"/>
  <c r="K68"/>
  <c r="I68"/>
  <c r="G68"/>
  <c r="E68"/>
  <c r="K67"/>
  <c r="I67"/>
  <c r="G67"/>
  <c r="E67"/>
  <c r="K66"/>
  <c r="I66"/>
  <c r="G66"/>
  <c r="E66"/>
  <c r="K65"/>
  <c r="K69" s="1"/>
  <c r="S11" s="1"/>
  <c r="I65"/>
  <c r="I69" s="1"/>
  <c r="R11" s="1"/>
  <c r="G65"/>
  <c r="G69" s="1"/>
  <c r="Q11" s="1"/>
  <c r="E65"/>
  <c r="E69" s="1"/>
  <c r="L64"/>
  <c r="L63"/>
  <c r="L62"/>
  <c r="L61"/>
  <c r="L60"/>
  <c r="L59"/>
  <c r="L58"/>
  <c r="L57"/>
  <c r="L56"/>
  <c r="L55"/>
  <c r="L54"/>
  <c r="L53"/>
  <c r="J48"/>
  <c r="H48"/>
  <c r="F48"/>
  <c r="D48"/>
  <c r="K46"/>
  <c r="I46"/>
  <c r="G46"/>
  <c r="E46"/>
  <c r="K45"/>
  <c r="I45"/>
  <c r="G45"/>
  <c r="E45"/>
  <c r="K44"/>
  <c r="I44"/>
  <c r="G44"/>
  <c r="E44"/>
  <c r="K43"/>
  <c r="K47" s="1"/>
  <c r="S10" s="1"/>
  <c r="I43"/>
  <c r="I47" s="1"/>
  <c r="R10" s="1"/>
  <c r="G43"/>
  <c r="G47" s="1"/>
  <c r="Q10" s="1"/>
  <c r="E43"/>
  <c r="E47" s="1"/>
  <c r="L42"/>
  <c r="L41"/>
  <c r="L40"/>
  <c r="L39"/>
  <c r="L38"/>
  <c r="L37"/>
  <c r="L36"/>
  <c r="L35"/>
  <c r="L34"/>
  <c r="L33"/>
  <c r="L32"/>
  <c r="L31"/>
  <c r="J26"/>
  <c r="H26"/>
  <c r="F26"/>
  <c r="D26"/>
  <c r="K24"/>
  <c r="I24"/>
  <c r="G24"/>
  <c r="E24"/>
  <c r="O23"/>
  <c r="K23"/>
  <c r="I23"/>
  <c r="G23"/>
  <c r="E23"/>
  <c r="O22"/>
  <c r="K22"/>
  <c r="K25" s="1"/>
  <c r="S9" s="1"/>
  <c r="I22"/>
  <c r="G22"/>
  <c r="E22"/>
  <c r="E25" s="1"/>
  <c r="O21"/>
  <c r="K21"/>
  <c r="I21"/>
  <c r="I25" s="1"/>
  <c r="R9" s="1"/>
  <c r="G21"/>
  <c r="G25" s="1"/>
  <c r="Q9" s="1"/>
  <c r="E21"/>
  <c r="O20"/>
  <c r="L20"/>
  <c r="O19"/>
  <c r="L19"/>
  <c r="O18"/>
  <c r="L18"/>
  <c r="O17"/>
  <c r="L17"/>
  <c r="O16"/>
  <c r="L16"/>
  <c r="O15"/>
  <c r="L15"/>
  <c r="O14"/>
  <c r="L14"/>
  <c r="O13"/>
  <c r="L13"/>
  <c r="O12"/>
  <c r="L12"/>
  <c r="O11"/>
  <c r="L11"/>
  <c r="O10"/>
  <c r="L10"/>
  <c r="O9"/>
  <c r="L9"/>
  <c r="K332" i="2"/>
  <c r="I332"/>
  <c r="G332"/>
  <c r="E332"/>
  <c r="K331"/>
  <c r="I331"/>
  <c r="G331"/>
  <c r="E331"/>
  <c r="K330"/>
  <c r="I330"/>
  <c r="G330"/>
  <c r="E330"/>
  <c r="K329"/>
  <c r="K333" s="1"/>
  <c r="S23" s="1"/>
  <c r="I329"/>
  <c r="I333" s="1"/>
  <c r="R23" s="1"/>
  <c r="G329"/>
  <c r="G333" s="1"/>
  <c r="Q23" s="1"/>
  <c r="E329"/>
  <c r="E333" s="1"/>
  <c r="L328"/>
  <c r="L327"/>
  <c r="L326"/>
  <c r="L325"/>
  <c r="L324"/>
  <c r="L323"/>
  <c r="L322"/>
  <c r="L321"/>
  <c r="L320"/>
  <c r="L319"/>
  <c r="L318"/>
  <c r="L317"/>
  <c r="K310"/>
  <c r="I310"/>
  <c r="G310"/>
  <c r="E310"/>
  <c r="K309"/>
  <c r="I309"/>
  <c r="G309"/>
  <c r="E309"/>
  <c r="K308"/>
  <c r="I308"/>
  <c r="G308"/>
  <c r="E308"/>
  <c r="K307"/>
  <c r="K311" s="1"/>
  <c r="S22" s="1"/>
  <c r="I307"/>
  <c r="I311" s="1"/>
  <c r="R22" s="1"/>
  <c r="G307"/>
  <c r="G311" s="1"/>
  <c r="Q22" s="1"/>
  <c r="E307"/>
  <c r="E311" s="1"/>
  <c r="L306"/>
  <c r="L305"/>
  <c r="L304"/>
  <c r="L303"/>
  <c r="L302"/>
  <c r="L301"/>
  <c r="L300"/>
  <c r="L299"/>
  <c r="L298"/>
  <c r="L297"/>
  <c r="L296"/>
  <c r="L295"/>
  <c r="K288"/>
  <c r="I288"/>
  <c r="G288"/>
  <c r="E288"/>
  <c r="K287"/>
  <c r="I287"/>
  <c r="G287"/>
  <c r="E287"/>
  <c r="K286"/>
  <c r="I286"/>
  <c r="G286"/>
  <c r="E286"/>
  <c r="K285"/>
  <c r="K289" s="1"/>
  <c r="S21" s="1"/>
  <c r="I285"/>
  <c r="I289" s="1"/>
  <c r="R21" s="1"/>
  <c r="G285"/>
  <c r="G289" s="1"/>
  <c r="Q21" s="1"/>
  <c r="E285"/>
  <c r="E289" s="1"/>
  <c r="L284"/>
  <c r="L283"/>
  <c r="L282"/>
  <c r="L281"/>
  <c r="L280"/>
  <c r="L279"/>
  <c r="L278"/>
  <c r="L277"/>
  <c r="L276"/>
  <c r="L275"/>
  <c r="L274"/>
  <c r="L273"/>
  <c r="K266"/>
  <c r="I266"/>
  <c r="G266"/>
  <c r="E266"/>
  <c r="K265"/>
  <c r="I265"/>
  <c r="G265"/>
  <c r="E265"/>
  <c r="K264"/>
  <c r="I264"/>
  <c r="G264"/>
  <c r="E264"/>
  <c r="K263"/>
  <c r="K267" s="1"/>
  <c r="S20" s="1"/>
  <c r="I263"/>
  <c r="I267" s="1"/>
  <c r="R20" s="1"/>
  <c r="G263"/>
  <c r="G267" s="1"/>
  <c r="Q20" s="1"/>
  <c r="E263"/>
  <c r="E267" s="1"/>
  <c r="L262"/>
  <c r="L261"/>
  <c r="L260"/>
  <c r="L259"/>
  <c r="L258"/>
  <c r="L257"/>
  <c r="L256"/>
  <c r="L255"/>
  <c r="L254"/>
  <c r="L253"/>
  <c r="L252"/>
  <c r="L251"/>
  <c r="K244"/>
  <c r="I244"/>
  <c r="G244"/>
  <c r="E244"/>
  <c r="K243"/>
  <c r="I243"/>
  <c r="G243"/>
  <c r="E243"/>
  <c r="K242"/>
  <c r="I242"/>
  <c r="G242"/>
  <c r="E242"/>
  <c r="K241"/>
  <c r="K245" s="1"/>
  <c r="S19" s="1"/>
  <c r="I241"/>
  <c r="I245" s="1"/>
  <c r="R19" s="1"/>
  <c r="G241"/>
  <c r="G245" s="1"/>
  <c r="Q19" s="1"/>
  <c r="E241"/>
  <c r="E245" s="1"/>
  <c r="L240"/>
  <c r="L239"/>
  <c r="L238"/>
  <c r="L237"/>
  <c r="L236"/>
  <c r="L235"/>
  <c r="L234"/>
  <c r="L233"/>
  <c r="L232"/>
  <c r="L231"/>
  <c r="L230"/>
  <c r="L229"/>
  <c r="K222"/>
  <c r="I222"/>
  <c r="G222"/>
  <c r="E222"/>
  <c r="K221"/>
  <c r="I221"/>
  <c r="G221"/>
  <c r="E221"/>
  <c r="K220"/>
  <c r="I220"/>
  <c r="G220"/>
  <c r="E220"/>
  <c r="K219"/>
  <c r="K223" s="1"/>
  <c r="S18" s="1"/>
  <c r="I219"/>
  <c r="I223" s="1"/>
  <c r="R18" s="1"/>
  <c r="G219"/>
  <c r="G223" s="1"/>
  <c r="Q18" s="1"/>
  <c r="E219"/>
  <c r="E223" s="1"/>
  <c r="L218"/>
  <c r="L217"/>
  <c r="L216"/>
  <c r="L215"/>
  <c r="L214"/>
  <c r="L213"/>
  <c r="L212"/>
  <c r="L211"/>
  <c r="L210"/>
  <c r="L209"/>
  <c r="L208"/>
  <c r="L207"/>
  <c r="K200"/>
  <c r="I200"/>
  <c r="G200"/>
  <c r="E200"/>
  <c r="K199"/>
  <c r="I199"/>
  <c r="G199"/>
  <c r="E199"/>
  <c r="K198"/>
  <c r="I198"/>
  <c r="G198"/>
  <c r="E198"/>
  <c r="K197"/>
  <c r="K201" s="1"/>
  <c r="S17" s="1"/>
  <c r="I197"/>
  <c r="I201" s="1"/>
  <c r="R17" s="1"/>
  <c r="G197"/>
  <c r="G201" s="1"/>
  <c r="Q17" s="1"/>
  <c r="E197"/>
  <c r="E201" s="1"/>
  <c r="L196"/>
  <c r="L195"/>
  <c r="L194"/>
  <c r="L193"/>
  <c r="L192"/>
  <c r="L191"/>
  <c r="L190"/>
  <c r="L189"/>
  <c r="L188"/>
  <c r="L187"/>
  <c r="L186"/>
  <c r="L185"/>
  <c r="K178"/>
  <c r="I178"/>
  <c r="G178"/>
  <c r="E178"/>
  <c r="K177"/>
  <c r="I177"/>
  <c r="G177"/>
  <c r="E177"/>
  <c r="K176"/>
  <c r="I176"/>
  <c r="G176"/>
  <c r="E176"/>
  <c r="K175"/>
  <c r="K179" s="1"/>
  <c r="S16" s="1"/>
  <c r="I175"/>
  <c r="I179" s="1"/>
  <c r="R16" s="1"/>
  <c r="G175"/>
  <c r="G179" s="1"/>
  <c r="Q16" s="1"/>
  <c r="E175"/>
  <c r="E179" s="1"/>
  <c r="L174"/>
  <c r="L173"/>
  <c r="L172"/>
  <c r="L171"/>
  <c r="L170"/>
  <c r="L169"/>
  <c r="L168"/>
  <c r="L167"/>
  <c r="L166"/>
  <c r="L165"/>
  <c r="L164"/>
  <c r="L163"/>
  <c r="K156"/>
  <c r="I156"/>
  <c r="G156"/>
  <c r="E156"/>
  <c r="K155"/>
  <c r="I155"/>
  <c r="G155"/>
  <c r="E155"/>
  <c r="K154"/>
  <c r="I154"/>
  <c r="G154"/>
  <c r="E154"/>
  <c r="K153"/>
  <c r="K157" s="1"/>
  <c r="S15" s="1"/>
  <c r="I153"/>
  <c r="I157" s="1"/>
  <c r="R15" s="1"/>
  <c r="G153"/>
  <c r="G157" s="1"/>
  <c r="Q15" s="1"/>
  <c r="E153"/>
  <c r="E157" s="1"/>
  <c r="L152"/>
  <c r="L151"/>
  <c r="L150"/>
  <c r="L149"/>
  <c r="L148"/>
  <c r="L147"/>
  <c r="L146"/>
  <c r="L145"/>
  <c r="L144"/>
  <c r="L143"/>
  <c r="L142"/>
  <c r="L141"/>
  <c r="K134"/>
  <c r="I134"/>
  <c r="G134"/>
  <c r="E134"/>
  <c r="K133"/>
  <c r="I133"/>
  <c r="G133"/>
  <c r="E133"/>
  <c r="K132"/>
  <c r="I132"/>
  <c r="G132"/>
  <c r="E132"/>
  <c r="K131"/>
  <c r="K135" s="1"/>
  <c r="S14" s="1"/>
  <c r="I131"/>
  <c r="I135" s="1"/>
  <c r="R14" s="1"/>
  <c r="G131"/>
  <c r="G135" s="1"/>
  <c r="Q14" s="1"/>
  <c r="E131"/>
  <c r="E135" s="1"/>
  <c r="L130"/>
  <c r="L129"/>
  <c r="L128"/>
  <c r="L127"/>
  <c r="L126"/>
  <c r="L125"/>
  <c r="L124"/>
  <c r="L123"/>
  <c r="L122"/>
  <c r="L121"/>
  <c r="L120"/>
  <c r="L119"/>
  <c r="K112"/>
  <c r="I112"/>
  <c r="G112"/>
  <c r="E112"/>
  <c r="K111"/>
  <c r="I111"/>
  <c r="G111"/>
  <c r="E111"/>
  <c r="K110"/>
  <c r="I110"/>
  <c r="G110"/>
  <c r="E110"/>
  <c r="K109"/>
  <c r="K113" s="1"/>
  <c r="S13" s="1"/>
  <c r="I109"/>
  <c r="I113" s="1"/>
  <c r="R13" s="1"/>
  <c r="G109"/>
  <c r="G113" s="1"/>
  <c r="Q13" s="1"/>
  <c r="E109"/>
  <c r="E113" s="1"/>
  <c r="L108"/>
  <c r="L107"/>
  <c r="L106"/>
  <c r="L105"/>
  <c r="L104"/>
  <c r="L103"/>
  <c r="L102"/>
  <c r="L101"/>
  <c r="L100"/>
  <c r="L99"/>
  <c r="L98"/>
  <c r="L97"/>
  <c r="K90"/>
  <c r="I90"/>
  <c r="G90"/>
  <c r="E90"/>
  <c r="K89"/>
  <c r="I89"/>
  <c r="G89"/>
  <c r="E89"/>
  <c r="K88"/>
  <c r="I88"/>
  <c r="G88"/>
  <c r="E88"/>
  <c r="K87"/>
  <c r="K91" s="1"/>
  <c r="S12" s="1"/>
  <c r="I87"/>
  <c r="I91" s="1"/>
  <c r="R12" s="1"/>
  <c r="G87"/>
  <c r="G91" s="1"/>
  <c r="Q12" s="1"/>
  <c r="E87"/>
  <c r="E91" s="1"/>
  <c r="L86"/>
  <c r="L85"/>
  <c r="L84"/>
  <c r="L83"/>
  <c r="L82"/>
  <c r="L81"/>
  <c r="L80"/>
  <c r="L79"/>
  <c r="L78"/>
  <c r="L77"/>
  <c r="L76"/>
  <c r="L75"/>
  <c r="J70"/>
  <c r="H70"/>
  <c r="F70"/>
  <c r="D70"/>
  <c r="K68"/>
  <c r="I68"/>
  <c r="G68"/>
  <c r="E68"/>
  <c r="K67"/>
  <c r="I67"/>
  <c r="G67"/>
  <c r="E67"/>
  <c r="K66"/>
  <c r="I66"/>
  <c r="G66"/>
  <c r="E66"/>
  <c r="K65"/>
  <c r="K69" s="1"/>
  <c r="S11" s="1"/>
  <c r="I65"/>
  <c r="I69" s="1"/>
  <c r="R11" s="1"/>
  <c r="G65"/>
  <c r="G69" s="1"/>
  <c r="Q11" s="1"/>
  <c r="E65"/>
  <c r="E69" s="1"/>
  <c r="L64"/>
  <c r="L63"/>
  <c r="L62"/>
  <c r="L61"/>
  <c r="L60"/>
  <c r="L59"/>
  <c r="L58"/>
  <c r="L57"/>
  <c r="L56"/>
  <c r="L55"/>
  <c r="L54"/>
  <c r="L53"/>
  <c r="J48"/>
  <c r="H48"/>
  <c r="F48"/>
  <c r="D48"/>
  <c r="K46"/>
  <c r="I46"/>
  <c r="G46"/>
  <c r="E46"/>
  <c r="K45"/>
  <c r="I45"/>
  <c r="G45"/>
  <c r="E45"/>
  <c r="K44"/>
  <c r="I44"/>
  <c r="G44"/>
  <c r="E44"/>
  <c r="K43"/>
  <c r="K47" s="1"/>
  <c r="S10" s="1"/>
  <c r="I43"/>
  <c r="I47" s="1"/>
  <c r="R10" s="1"/>
  <c r="G43"/>
  <c r="G47" s="1"/>
  <c r="Q10" s="1"/>
  <c r="E43"/>
  <c r="E47" s="1"/>
  <c r="L42"/>
  <c r="L41"/>
  <c r="L40"/>
  <c r="L39"/>
  <c r="L38"/>
  <c r="L37"/>
  <c r="L36"/>
  <c r="L35"/>
  <c r="L34"/>
  <c r="L33"/>
  <c r="L32"/>
  <c r="L31"/>
  <c r="J26"/>
  <c r="H26"/>
  <c r="F26"/>
  <c r="D26"/>
  <c r="K24"/>
  <c r="I24"/>
  <c r="G24"/>
  <c r="E24"/>
  <c r="O23"/>
  <c r="K23"/>
  <c r="I23"/>
  <c r="G23"/>
  <c r="E23"/>
  <c r="O22"/>
  <c r="K22"/>
  <c r="I22"/>
  <c r="G22"/>
  <c r="G25" s="1"/>
  <c r="Q9" s="1"/>
  <c r="E22"/>
  <c r="E25" s="1"/>
  <c r="O21"/>
  <c r="K21"/>
  <c r="K25" s="1"/>
  <c r="S9" s="1"/>
  <c r="I21"/>
  <c r="I25" s="1"/>
  <c r="R9" s="1"/>
  <c r="G21"/>
  <c r="E21"/>
  <c r="O20"/>
  <c r="L20"/>
  <c r="O19"/>
  <c r="L19"/>
  <c r="O18"/>
  <c r="L18"/>
  <c r="O17"/>
  <c r="L17"/>
  <c r="O16"/>
  <c r="L16"/>
  <c r="O15"/>
  <c r="L15"/>
  <c r="O14"/>
  <c r="L14"/>
  <c r="O13"/>
  <c r="L13"/>
  <c r="O12"/>
  <c r="L12"/>
  <c r="O11"/>
  <c r="L11"/>
  <c r="O10"/>
  <c r="L10"/>
  <c r="O9"/>
  <c r="L9"/>
  <c r="K332" i="1"/>
  <c r="I332"/>
  <c r="G332"/>
  <c r="E332"/>
  <c r="K331"/>
  <c r="I331"/>
  <c r="G331"/>
  <c r="E331"/>
  <c r="K330"/>
  <c r="I330"/>
  <c r="G330"/>
  <c r="E330"/>
  <c r="K329"/>
  <c r="K333" s="1"/>
  <c r="S23" s="1"/>
  <c r="I329"/>
  <c r="I333" s="1"/>
  <c r="R23" s="1"/>
  <c r="G329"/>
  <c r="G333" s="1"/>
  <c r="Q23" s="1"/>
  <c r="E329"/>
  <c r="E333" s="1"/>
  <c r="L328"/>
  <c r="L327"/>
  <c r="L326"/>
  <c r="L325"/>
  <c r="L324"/>
  <c r="L323"/>
  <c r="L322"/>
  <c r="L321"/>
  <c r="L320"/>
  <c r="L319"/>
  <c r="L318"/>
  <c r="L317"/>
  <c r="K310"/>
  <c r="I310"/>
  <c r="G310"/>
  <c r="E310"/>
  <c r="K309"/>
  <c r="I309"/>
  <c r="G309"/>
  <c r="E309"/>
  <c r="K308"/>
  <c r="I308"/>
  <c r="G308"/>
  <c r="E308"/>
  <c r="K307"/>
  <c r="K311" s="1"/>
  <c r="S22" s="1"/>
  <c r="I307"/>
  <c r="I311" s="1"/>
  <c r="R22" s="1"/>
  <c r="G307"/>
  <c r="G311" s="1"/>
  <c r="Q22" s="1"/>
  <c r="E307"/>
  <c r="E311" s="1"/>
  <c r="L306"/>
  <c r="L305"/>
  <c r="L304"/>
  <c r="L303"/>
  <c r="L302"/>
  <c r="L301"/>
  <c r="L300"/>
  <c r="L299"/>
  <c r="L298"/>
  <c r="L297"/>
  <c r="L296"/>
  <c r="L295"/>
  <c r="K288"/>
  <c r="I288"/>
  <c r="G288"/>
  <c r="E288"/>
  <c r="K287"/>
  <c r="I287"/>
  <c r="G287"/>
  <c r="E287"/>
  <c r="K286"/>
  <c r="I286"/>
  <c r="G286"/>
  <c r="E286"/>
  <c r="K285"/>
  <c r="K289" s="1"/>
  <c r="S21" s="1"/>
  <c r="I285"/>
  <c r="I289" s="1"/>
  <c r="R21" s="1"/>
  <c r="G285"/>
  <c r="G289" s="1"/>
  <c r="Q21" s="1"/>
  <c r="E285"/>
  <c r="E289" s="1"/>
  <c r="L284"/>
  <c r="L283"/>
  <c r="L282"/>
  <c r="L281"/>
  <c r="L280"/>
  <c r="L279"/>
  <c r="L278"/>
  <c r="L277"/>
  <c r="L276"/>
  <c r="L275"/>
  <c r="L274"/>
  <c r="L273"/>
  <c r="J268"/>
  <c r="H268"/>
  <c r="F268"/>
  <c r="D268"/>
  <c r="L268" s="1"/>
  <c r="K266"/>
  <c r="I266"/>
  <c r="G266"/>
  <c r="E266"/>
  <c r="K265"/>
  <c r="I265"/>
  <c r="G265"/>
  <c r="E265"/>
  <c r="K264"/>
  <c r="I264"/>
  <c r="G264"/>
  <c r="E264"/>
  <c r="K263"/>
  <c r="K267" s="1"/>
  <c r="S20" s="1"/>
  <c r="I263"/>
  <c r="I267" s="1"/>
  <c r="R20" s="1"/>
  <c r="G263"/>
  <c r="G267" s="1"/>
  <c r="E263"/>
  <c r="E267" s="1"/>
  <c r="L262"/>
  <c r="L261"/>
  <c r="L260"/>
  <c r="L259"/>
  <c r="L258"/>
  <c r="L257"/>
  <c r="L256"/>
  <c r="L255"/>
  <c r="L254"/>
  <c r="L253"/>
  <c r="L252"/>
  <c r="L251"/>
  <c r="J246"/>
  <c r="H246"/>
  <c r="F246"/>
  <c r="D246"/>
  <c r="L246" s="1"/>
  <c r="K244"/>
  <c r="I244"/>
  <c r="G244"/>
  <c r="E244"/>
  <c r="K243"/>
  <c r="I243"/>
  <c r="G243"/>
  <c r="E243"/>
  <c r="K242"/>
  <c r="I242"/>
  <c r="G242"/>
  <c r="E242"/>
  <c r="K241"/>
  <c r="K245" s="1"/>
  <c r="S19" s="1"/>
  <c r="I241"/>
  <c r="I245" s="1"/>
  <c r="R19" s="1"/>
  <c r="G241"/>
  <c r="G245" s="1"/>
  <c r="Q19" s="1"/>
  <c r="E241"/>
  <c r="E245" s="1"/>
  <c r="L245" s="1"/>
  <c r="L240"/>
  <c r="L239"/>
  <c r="L238"/>
  <c r="L237"/>
  <c r="L236"/>
  <c r="L235"/>
  <c r="L234"/>
  <c r="L233"/>
  <c r="L232"/>
  <c r="L231"/>
  <c r="L230"/>
  <c r="L229"/>
  <c r="J224"/>
  <c r="H224"/>
  <c r="F224"/>
  <c r="D224"/>
  <c r="L224" s="1"/>
  <c r="K222"/>
  <c r="I222"/>
  <c r="G222"/>
  <c r="E222"/>
  <c r="K221"/>
  <c r="I221"/>
  <c r="G221"/>
  <c r="E221"/>
  <c r="K220"/>
  <c r="I220"/>
  <c r="G220"/>
  <c r="E220"/>
  <c r="K219"/>
  <c r="K223" s="1"/>
  <c r="I219"/>
  <c r="I223" s="1"/>
  <c r="R18" s="1"/>
  <c r="G219"/>
  <c r="G223" s="1"/>
  <c r="Q18" s="1"/>
  <c r="E219"/>
  <c r="E223" s="1"/>
  <c r="L218"/>
  <c r="L217"/>
  <c r="L216"/>
  <c r="L215"/>
  <c r="L214"/>
  <c r="L213"/>
  <c r="L212"/>
  <c r="L211"/>
  <c r="L210"/>
  <c r="L209"/>
  <c r="L208"/>
  <c r="L207"/>
  <c r="J202"/>
  <c r="H202"/>
  <c r="F202"/>
  <c r="D202"/>
  <c r="L202" s="1"/>
  <c r="K200"/>
  <c r="I200"/>
  <c r="G200"/>
  <c r="E200"/>
  <c r="K199"/>
  <c r="I199"/>
  <c r="G199"/>
  <c r="E199"/>
  <c r="K198"/>
  <c r="I198"/>
  <c r="G198"/>
  <c r="E198"/>
  <c r="K197"/>
  <c r="K201" s="1"/>
  <c r="S17" s="1"/>
  <c r="I197"/>
  <c r="I201" s="1"/>
  <c r="G197"/>
  <c r="G201" s="1"/>
  <c r="Q17" s="1"/>
  <c r="E197"/>
  <c r="E201" s="1"/>
  <c r="L196"/>
  <c r="L195"/>
  <c r="L194"/>
  <c r="L193"/>
  <c r="L192"/>
  <c r="L191"/>
  <c r="L190"/>
  <c r="L189"/>
  <c r="L188"/>
  <c r="L187"/>
  <c r="L186"/>
  <c r="L185"/>
  <c r="J180"/>
  <c r="H180"/>
  <c r="F180"/>
  <c r="D180"/>
  <c r="L180" s="1"/>
  <c r="K178"/>
  <c r="I178"/>
  <c r="G178"/>
  <c r="E178"/>
  <c r="K177"/>
  <c r="I177"/>
  <c r="G177"/>
  <c r="E177"/>
  <c r="K176"/>
  <c r="I176"/>
  <c r="G176"/>
  <c r="E176"/>
  <c r="K175"/>
  <c r="K179" s="1"/>
  <c r="S16" s="1"/>
  <c r="I175"/>
  <c r="I179" s="1"/>
  <c r="R16" s="1"/>
  <c r="G175"/>
  <c r="G179" s="1"/>
  <c r="Q16" s="1"/>
  <c r="E175"/>
  <c r="E179" s="1"/>
  <c r="L174"/>
  <c r="L173"/>
  <c r="L172"/>
  <c r="L171"/>
  <c r="L170"/>
  <c r="L169"/>
  <c r="L168"/>
  <c r="L167"/>
  <c r="L166"/>
  <c r="L165"/>
  <c r="L164"/>
  <c r="L163"/>
  <c r="J158"/>
  <c r="H158"/>
  <c r="F158"/>
  <c r="D158"/>
  <c r="L158" s="1"/>
  <c r="K156"/>
  <c r="I156"/>
  <c r="G156"/>
  <c r="E156"/>
  <c r="K155"/>
  <c r="I155"/>
  <c r="G155"/>
  <c r="E155"/>
  <c r="K154"/>
  <c r="I154"/>
  <c r="G154"/>
  <c r="E154"/>
  <c r="K153"/>
  <c r="K157" s="1"/>
  <c r="S15" s="1"/>
  <c r="I153"/>
  <c r="I157" s="1"/>
  <c r="R15" s="1"/>
  <c r="G153"/>
  <c r="G157" s="1"/>
  <c r="Q15" s="1"/>
  <c r="E153"/>
  <c r="E157" s="1"/>
  <c r="L157" s="1"/>
  <c r="L152"/>
  <c r="L151"/>
  <c r="L150"/>
  <c r="L149"/>
  <c r="L148"/>
  <c r="L147"/>
  <c r="L146"/>
  <c r="L145"/>
  <c r="L144"/>
  <c r="L143"/>
  <c r="L142"/>
  <c r="L141"/>
  <c r="J136"/>
  <c r="H136"/>
  <c r="F136"/>
  <c r="D136"/>
  <c r="L136" s="1"/>
  <c r="K134"/>
  <c r="I134"/>
  <c r="G134"/>
  <c r="E134"/>
  <c r="K133"/>
  <c r="I133"/>
  <c r="G133"/>
  <c r="E133"/>
  <c r="K132"/>
  <c r="I132"/>
  <c r="G132"/>
  <c r="E132"/>
  <c r="K131"/>
  <c r="K135" s="1"/>
  <c r="I131"/>
  <c r="I135" s="1"/>
  <c r="R14" s="1"/>
  <c r="G131"/>
  <c r="G135" s="1"/>
  <c r="Q14" s="1"/>
  <c r="E131"/>
  <c r="E135" s="1"/>
  <c r="L130"/>
  <c r="L129"/>
  <c r="L128"/>
  <c r="L127"/>
  <c r="L126"/>
  <c r="L125"/>
  <c r="L124"/>
  <c r="L123"/>
  <c r="L122"/>
  <c r="L121"/>
  <c r="L120"/>
  <c r="L119"/>
  <c r="J114"/>
  <c r="H114"/>
  <c r="F114"/>
  <c r="D114"/>
  <c r="L114" s="1"/>
  <c r="K112"/>
  <c r="I112"/>
  <c r="G112"/>
  <c r="E112"/>
  <c r="K111"/>
  <c r="I111"/>
  <c r="G111"/>
  <c r="E111"/>
  <c r="K110"/>
  <c r="I110"/>
  <c r="G110"/>
  <c r="E110"/>
  <c r="K109"/>
  <c r="K113" s="1"/>
  <c r="S13" s="1"/>
  <c r="I109"/>
  <c r="I113" s="1"/>
  <c r="G109"/>
  <c r="G113" s="1"/>
  <c r="Q13" s="1"/>
  <c r="E109"/>
  <c r="E113" s="1"/>
  <c r="L108"/>
  <c r="L107"/>
  <c r="L106"/>
  <c r="L105"/>
  <c r="L104"/>
  <c r="L103"/>
  <c r="L102"/>
  <c r="L101"/>
  <c r="L100"/>
  <c r="L99"/>
  <c r="L98"/>
  <c r="L97"/>
  <c r="J92"/>
  <c r="H92"/>
  <c r="F92"/>
  <c r="D92"/>
  <c r="L92" s="1"/>
  <c r="K90"/>
  <c r="I90"/>
  <c r="G90"/>
  <c r="E90"/>
  <c r="K89"/>
  <c r="I89"/>
  <c r="G89"/>
  <c r="E89"/>
  <c r="K88"/>
  <c r="I88"/>
  <c r="G88"/>
  <c r="E88"/>
  <c r="K87"/>
  <c r="K91" s="1"/>
  <c r="S12" s="1"/>
  <c r="I87"/>
  <c r="I91" s="1"/>
  <c r="R12" s="1"/>
  <c r="G87"/>
  <c r="G91" s="1"/>
  <c r="Q12" s="1"/>
  <c r="E87"/>
  <c r="E91" s="1"/>
  <c r="L86"/>
  <c r="L85"/>
  <c r="L84"/>
  <c r="L83"/>
  <c r="L82"/>
  <c r="L81"/>
  <c r="L80"/>
  <c r="L79"/>
  <c r="L78"/>
  <c r="L77"/>
  <c r="L76"/>
  <c r="L75"/>
  <c r="J70"/>
  <c r="H70"/>
  <c r="F70"/>
  <c r="D70"/>
  <c r="L70" s="1"/>
  <c r="K68"/>
  <c r="I68"/>
  <c r="G68"/>
  <c r="E68"/>
  <c r="K67"/>
  <c r="I67"/>
  <c r="G67"/>
  <c r="E67"/>
  <c r="K66"/>
  <c r="I66"/>
  <c r="G66"/>
  <c r="E66"/>
  <c r="K65"/>
  <c r="K69" s="1"/>
  <c r="S11" s="1"/>
  <c r="I65"/>
  <c r="I69" s="1"/>
  <c r="R11" s="1"/>
  <c r="G65"/>
  <c r="G69" s="1"/>
  <c r="Q11" s="1"/>
  <c r="E65"/>
  <c r="E69" s="1"/>
  <c r="L69" s="1"/>
  <c r="T11" s="1"/>
  <c r="L64"/>
  <c r="L63"/>
  <c r="L62"/>
  <c r="L61"/>
  <c r="L60"/>
  <c r="L59"/>
  <c r="L58"/>
  <c r="L57"/>
  <c r="L56"/>
  <c r="L55"/>
  <c r="L54"/>
  <c r="L53"/>
  <c r="J48"/>
  <c r="H48"/>
  <c r="F48"/>
  <c r="D48"/>
  <c r="L48" s="1"/>
  <c r="K46"/>
  <c r="I46"/>
  <c r="G46"/>
  <c r="E46"/>
  <c r="K45"/>
  <c r="I45"/>
  <c r="G45"/>
  <c r="E45"/>
  <c r="K44"/>
  <c r="I44"/>
  <c r="G44"/>
  <c r="E44"/>
  <c r="K43"/>
  <c r="K47" s="1"/>
  <c r="I43"/>
  <c r="I47" s="1"/>
  <c r="R10" s="1"/>
  <c r="G43"/>
  <c r="G47" s="1"/>
  <c r="Q10" s="1"/>
  <c r="E43"/>
  <c r="E47" s="1"/>
  <c r="L42"/>
  <c r="L41"/>
  <c r="L40"/>
  <c r="L39"/>
  <c r="L38"/>
  <c r="L37"/>
  <c r="L36"/>
  <c r="L35"/>
  <c r="L34"/>
  <c r="L33"/>
  <c r="L32"/>
  <c r="L31"/>
  <c r="J26"/>
  <c r="H26"/>
  <c r="F26"/>
  <c r="D26"/>
  <c r="L26" s="1"/>
  <c r="K24"/>
  <c r="I24"/>
  <c r="G24"/>
  <c r="E24"/>
  <c r="O23"/>
  <c r="K23"/>
  <c r="I23"/>
  <c r="G23"/>
  <c r="E23"/>
  <c r="O22"/>
  <c r="K22"/>
  <c r="I22"/>
  <c r="I25" s="1"/>
  <c r="G22"/>
  <c r="G25" s="1"/>
  <c r="Q9" s="1"/>
  <c r="E22"/>
  <c r="O21"/>
  <c r="K21"/>
  <c r="K25" s="1"/>
  <c r="S9" s="1"/>
  <c r="I21"/>
  <c r="G21"/>
  <c r="E21"/>
  <c r="E25" s="1"/>
  <c r="Q20"/>
  <c r="O20"/>
  <c r="L20"/>
  <c r="T19"/>
  <c r="P19"/>
  <c r="O19"/>
  <c r="L19"/>
  <c r="S18"/>
  <c r="O18"/>
  <c r="L18"/>
  <c r="R17"/>
  <c r="O17"/>
  <c r="L17"/>
  <c r="O16"/>
  <c r="L16"/>
  <c r="T15"/>
  <c r="O15"/>
  <c r="L15"/>
  <c r="S14"/>
  <c r="O14"/>
  <c r="L14"/>
  <c r="R13"/>
  <c r="O13"/>
  <c r="L13"/>
  <c r="O12"/>
  <c r="L12"/>
  <c r="O11"/>
  <c r="L11"/>
  <c r="S10"/>
  <c r="O10"/>
  <c r="L10"/>
  <c r="R9"/>
  <c r="O9"/>
  <c r="L9"/>
  <c r="L179" l="1"/>
  <c r="T16" s="1"/>
  <c r="P16"/>
  <c r="P21"/>
  <c r="L289"/>
  <c r="T21" s="1"/>
  <c r="P23"/>
  <c r="L333"/>
  <c r="T23" s="1"/>
  <c r="L25" i="3"/>
  <c r="T9" s="1"/>
  <c r="P9"/>
  <c r="L47" i="4"/>
  <c r="P10"/>
  <c r="P13"/>
  <c r="L113"/>
  <c r="T13" s="1"/>
  <c r="P15"/>
  <c r="L157"/>
  <c r="T15" s="1"/>
  <c r="L47" i="2"/>
  <c r="T10" s="1"/>
  <c r="P10"/>
  <c r="L69"/>
  <c r="T11" s="1"/>
  <c r="P11"/>
  <c r="P12"/>
  <c r="L91"/>
  <c r="T12" s="1"/>
  <c r="P13"/>
  <c r="L113"/>
  <c r="T13" s="1"/>
  <c r="P14"/>
  <c r="L135"/>
  <c r="T14" s="1"/>
  <c r="L157"/>
  <c r="T15" s="1"/>
  <c r="P15"/>
  <c r="L179"/>
  <c r="T16" s="1"/>
  <c r="P16"/>
  <c r="P17"/>
  <c r="L201"/>
  <c r="T17" s="1"/>
  <c r="P18"/>
  <c r="L223"/>
  <c r="T18" s="1"/>
  <c r="L245"/>
  <c r="T19" s="1"/>
  <c r="P19"/>
  <c r="P20"/>
  <c r="L267"/>
  <c r="T20" s="1"/>
  <c r="P21"/>
  <c r="L289"/>
  <c r="T21" s="1"/>
  <c r="L311"/>
  <c r="T22" s="1"/>
  <c r="P22"/>
  <c r="L333"/>
  <c r="T23" s="1"/>
  <c r="P23"/>
  <c r="L289" i="4"/>
  <c r="T21" s="1"/>
  <c r="P21"/>
  <c r="L311"/>
  <c r="T22" s="1"/>
  <c r="P22"/>
  <c r="P12" i="5"/>
  <c r="L91"/>
  <c r="T12" s="1"/>
  <c r="L113"/>
  <c r="T13" s="1"/>
  <c r="P13"/>
  <c r="L267"/>
  <c r="T20" s="1"/>
  <c r="P20"/>
  <c r="P15" i="1"/>
  <c r="P10"/>
  <c r="L47"/>
  <c r="T10" s="1"/>
  <c r="L91"/>
  <c r="T12" s="1"/>
  <c r="P12"/>
  <c r="L113"/>
  <c r="T13" s="1"/>
  <c r="P13"/>
  <c r="P14"/>
  <c r="L135"/>
  <c r="T14" s="1"/>
  <c r="L201"/>
  <c r="T17" s="1"/>
  <c r="P17"/>
  <c r="P18"/>
  <c r="L223"/>
  <c r="T18" s="1"/>
  <c r="L267"/>
  <c r="T20" s="1"/>
  <c r="P20"/>
  <c r="L311"/>
  <c r="T22" s="1"/>
  <c r="P22"/>
  <c r="L69" i="4"/>
  <c r="T11" s="1"/>
  <c r="P11"/>
  <c r="L135"/>
  <c r="T14" s="1"/>
  <c r="P14"/>
  <c r="L333"/>
  <c r="T23" s="1"/>
  <c r="P23"/>
  <c r="P9" i="5"/>
  <c r="L47" i="3"/>
  <c r="T10" s="1"/>
  <c r="P10"/>
  <c r="L69"/>
  <c r="T11" s="1"/>
  <c r="P11"/>
  <c r="P12"/>
  <c r="L91"/>
  <c r="T12" s="1"/>
  <c r="L113"/>
  <c r="T13" s="1"/>
  <c r="P13"/>
  <c r="L135"/>
  <c r="T14" s="1"/>
  <c r="P14"/>
  <c r="L157"/>
  <c r="T15" s="1"/>
  <c r="P15"/>
  <c r="P16"/>
  <c r="L179"/>
  <c r="T16" s="1"/>
  <c r="P17"/>
  <c r="L201"/>
  <c r="T17" s="1"/>
  <c r="L223"/>
  <c r="T18" s="1"/>
  <c r="P18"/>
  <c r="L245"/>
  <c r="T19" s="1"/>
  <c r="P19"/>
  <c r="P20"/>
  <c r="L267"/>
  <c r="T20" s="1"/>
  <c r="L289"/>
  <c r="T21" s="1"/>
  <c r="P21"/>
  <c r="L311"/>
  <c r="T22" s="1"/>
  <c r="P22"/>
  <c r="L333"/>
  <c r="T23" s="1"/>
  <c r="P23"/>
  <c r="L47" i="5"/>
  <c r="T10" s="1"/>
  <c r="P10"/>
  <c r="P16"/>
  <c r="L179"/>
  <c r="T16" s="1"/>
  <c r="P17"/>
  <c r="L201"/>
  <c r="T17" s="1"/>
  <c r="P11" i="1"/>
  <c r="P9"/>
  <c r="L25"/>
  <c r="T9" s="1"/>
  <c r="L25" i="2"/>
  <c r="T9" s="1"/>
  <c r="P9"/>
  <c r="P17" i="4"/>
  <c r="L201"/>
  <c r="T17" s="1"/>
  <c r="L223"/>
  <c r="T18" s="1"/>
  <c r="P18"/>
  <c r="L245"/>
  <c r="T19" s="1"/>
  <c r="P19"/>
  <c r="L157" i="9"/>
  <c r="T15" s="1"/>
  <c r="P15"/>
  <c r="L19" i="7"/>
  <c r="T9" s="1"/>
  <c r="P9"/>
  <c r="L83"/>
  <c r="T13" s="1"/>
  <c r="P13"/>
  <c r="P9" i="8"/>
  <c r="L19"/>
  <c r="T9" s="1"/>
  <c r="P13"/>
  <c r="L83"/>
  <c r="T13" s="1"/>
  <c r="L47" i="10"/>
  <c r="T10" s="1"/>
  <c r="P10"/>
  <c r="L69"/>
  <c r="T11" s="1"/>
  <c r="P11"/>
  <c r="P12"/>
  <c r="L91"/>
  <c r="T12" s="1"/>
  <c r="L113"/>
  <c r="T13" s="1"/>
  <c r="P13"/>
  <c r="L135"/>
  <c r="T14" s="1"/>
  <c r="P14"/>
  <c r="L157"/>
  <c r="T15" s="1"/>
  <c r="P15"/>
  <c r="P16"/>
  <c r="L179"/>
  <c r="T16" s="1"/>
  <c r="L201"/>
  <c r="T17" s="1"/>
  <c r="P17"/>
  <c r="L223"/>
  <c r="T18" s="1"/>
  <c r="P18"/>
  <c r="L245"/>
  <c r="T19" s="1"/>
  <c r="P19"/>
  <c r="P20"/>
  <c r="L267"/>
  <c r="T20" s="1"/>
  <c r="P21"/>
  <c r="L289"/>
  <c r="T21" s="1"/>
  <c r="L311"/>
  <c r="T22" s="1"/>
  <c r="P22"/>
  <c r="L333"/>
  <c r="T23" s="1"/>
  <c r="P23"/>
  <c r="L25" i="11"/>
  <c r="T9" s="1"/>
  <c r="P9"/>
  <c r="L25" i="12"/>
  <c r="T9" s="1"/>
  <c r="P9"/>
  <c r="L267" i="4"/>
  <c r="T20" s="1"/>
  <c r="L333" i="5"/>
  <c r="T23" s="1"/>
  <c r="L67" i="7"/>
  <c r="T12" s="1"/>
  <c r="P12"/>
  <c r="P12" i="8"/>
  <c r="L67"/>
  <c r="T12" s="1"/>
  <c r="P10" i="9"/>
  <c r="L47"/>
  <c r="T10" s="1"/>
  <c r="L91"/>
  <c r="T12" s="1"/>
  <c r="P12"/>
  <c r="L113"/>
  <c r="T13" s="1"/>
  <c r="P13"/>
  <c r="L201"/>
  <c r="T17" s="1"/>
  <c r="P17"/>
  <c r="L245"/>
  <c r="T19" s="1"/>
  <c r="P19"/>
  <c r="P21"/>
  <c r="L289"/>
  <c r="T21" s="1"/>
  <c r="L311"/>
  <c r="T22" s="1"/>
  <c r="P22"/>
  <c r="L69" i="5"/>
  <c r="T11" s="1"/>
  <c r="P11"/>
  <c r="P19"/>
  <c r="L35" i="7"/>
  <c r="T10" s="1"/>
  <c r="P10"/>
  <c r="L99"/>
  <c r="T14" s="1"/>
  <c r="P14"/>
  <c r="L35" i="8"/>
  <c r="T10" s="1"/>
  <c r="P10"/>
  <c r="L99"/>
  <c r="T14" s="1"/>
  <c r="P14"/>
  <c r="L47" i="11"/>
  <c r="T10" s="1"/>
  <c r="P10"/>
  <c r="L69"/>
  <c r="T11" s="1"/>
  <c r="P11"/>
  <c r="P12"/>
  <c r="L91"/>
  <c r="T12" s="1"/>
  <c r="L113"/>
  <c r="T13" s="1"/>
  <c r="P13"/>
  <c r="L135"/>
  <c r="T14" s="1"/>
  <c r="P14"/>
  <c r="L157"/>
  <c r="T15" s="1"/>
  <c r="P15"/>
  <c r="P16"/>
  <c r="L179"/>
  <c r="T16" s="1"/>
  <c r="L201"/>
  <c r="T17" s="1"/>
  <c r="P17"/>
  <c r="L223"/>
  <c r="T18" s="1"/>
  <c r="P18"/>
  <c r="L245"/>
  <c r="T19" s="1"/>
  <c r="P19"/>
  <c r="P20"/>
  <c r="L267"/>
  <c r="T20" s="1"/>
  <c r="L289"/>
  <c r="T21" s="1"/>
  <c r="P21"/>
  <c r="L311"/>
  <c r="T22" s="1"/>
  <c r="P22"/>
  <c r="L333"/>
  <c r="T23" s="1"/>
  <c r="P23"/>
  <c r="L179" i="4"/>
  <c r="T16" s="1"/>
  <c r="I245" i="5"/>
  <c r="R19" s="1"/>
  <c r="E25" i="4"/>
  <c r="L135" i="5"/>
  <c r="T14" s="1"/>
  <c r="L311"/>
  <c r="T22" s="1"/>
  <c r="L157"/>
  <c r="T15" s="1"/>
  <c r="P15"/>
  <c r="L69" i="9"/>
  <c r="T11" s="1"/>
  <c r="P11"/>
  <c r="P14"/>
  <c r="L135"/>
  <c r="T14" s="1"/>
  <c r="L179"/>
  <c r="T16" s="1"/>
  <c r="P16"/>
  <c r="P18"/>
  <c r="L223"/>
  <c r="T18" s="1"/>
  <c r="L267"/>
  <c r="T20" s="1"/>
  <c r="P20"/>
  <c r="L333"/>
  <c r="T23" s="1"/>
  <c r="P23"/>
  <c r="L25" i="10"/>
  <c r="T9" s="1"/>
  <c r="P9"/>
  <c r="P11" i="8"/>
  <c r="L51"/>
  <c r="T11" s="1"/>
  <c r="P15"/>
  <c r="L115"/>
  <c r="T15" s="1"/>
  <c r="L25" i="9"/>
  <c r="T9" s="1"/>
  <c r="P9"/>
  <c r="P10" i="12"/>
  <c r="L47"/>
  <c r="T10" s="1"/>
  <c r="L69"/>
  <c r="T11" s="1"/>
  <c r="P11"/>
  <c r="L91"/>
  <c r="T12" s="1"/>
  <c r="P12"/>
  <c r="L113"/>
  <c r="T13" s="1"/>
  <c r="P13"/>
  <c r="P14"/>
  <c r="L135"/>
  <c r="T14" s="1"/>
  <c r="L157"/>
  <c r="T15" s="1"/>
  <c r="P15"/>
  <c r="L179"/>
  <c r="T16" s="1"/>
  <c r="P16"/>
  <c r="L201"/>
  <c r="T17" s="1"/>
  <c r="P17"/>
  <c r="P18"/>
  <c r="L223"/>
  <c r="T18" s="1"/>
  <c r="L245"/>
  <c r="T19" s="1"/>
  <c r="P19"/>
  <c r="L267"/>
  <c r="T20" s="1"/>
  <c r="P20"/>
  <c r="P21"/>
  <c r="L289"/>
  <c r="T21" s="1"/>
  <c r="L311"/>
  <c r="T22" s="1"/>
  <c r="P22"/>
  <c r="P23"/>
  <c r="L333"/>
  <c r="T23" s="1"/>
  <c r="L223" i="5"/>
  <c r="T18" s="1"/>
  <c r="L91" i="4"/>
  <c r="T12" s="1"/>
  <c r="I25" i="5"/>
  <c r="R9" s="1"/>
  <c r="L289"/>
  <c r="T21" s="1"/>
  <c r="L51" i="7"/>
  <c r="T11" s="1"/>
  <c r="L115"/>
  <c r="T15" s="1"/>
  <c r="T10" i="4" l="1"/>
  <c r="N42"/>
  <c r="L25"/>
  <c r="T9" s="1"/>
  <c r="P9"/>
  <c r="L245" i="5"/>
  <c r="T19" s="1"/>
  <c r="L25"/>
  <c r="T9" s="1"/>
</calcChain>
</file>

<file path=xl/sharedStrings.xml><?xml version="1.0" encoding="utf-8"?>
<sst xmlns="http://schemas.openxmlformats.org/spreadsheetml/2006/main" count="4427" uniqueCount="683">
  <si>
    <t>COMPETITION ÉTÉ JEUNESSES 2019</t>
  </si>
  <si>
    <t>A VERIFIER: pas de 2ème degré, maximum 8 3ème degré et 5 4ème degré par agrès</t>
  </si>
  <si>
    <t>CATEGORIE F3 JEUNESSES</t>
  </si>
  <si>
    <t>BRUZ</t>
  </si>
  <si>
    <t>A VERIFIER: maximum 15 4ème degré tout agrès confondu</t>
  </si>
  <si>
    <t>S'il manque une fille, mettre 0 en note partout</t>
  </si>
  <si>
    <t>CATEGORIE F4 JEUNESSES</t>
  </si>
  <si>
    <t>BRUZ équipe 1</t>
  </si>
  <si>
    <t>CATEGORIE: FEDERALE 3 JEUNESSES</t>
  </si>
  <si>
    <t>A VERIFIER: pas de 2ème degré, maximum 4 3ème degré, 8 4ème degré, 2 5ème degré</t>
  </si>
  <si>
    <t>CATEGORIE F2 JEUNESSES</t>
  </si>
  <si>
    <t>USL saint Domineuc</t>
  </si>
  <si>
    <t>CATEGORIE: FEDERALE 4 JEUNESSES</t>
  </si>
  <si>
    <t>NOM</t>
  </si>
  <si>
    <t>CATEGORIE: FEDERALE 2 JEUNESSES</t>
  </si>
  <si>
    <t>Prénom</t>
  </si>
  <si>
    <t>N°LICENCE</t>
  </si>
  <si>
    <t>SOL</t>
  </si>
  <si>
    <t>SAUT</t>
  </si>
  <si>
    <t>BARRES</t>
  </si>
  <si>
    <t>POUTRE</t>
  </si>
  <si>
    <t>TOTAL</t>
  </si>
  <si>
    <t>FEDERALE 3 JEUNESSES</t>
  </si>
  <si>
    <t>FEDERALE 4 JEUNESSES</t>
  </si>
  <si>
    <t>FEDERALE 2 JEUNESSES</t>
  </si>
  <si>
    <t>Degré</t>
  </si>
  <si>
    <t>Note</t>
  </si>
  <si>
    <t>ASSOCIATION</t>
  </si>
  <si>
    <t>AUBRY</t>
  </si>
  <si>
    <t>Bama-Bama</t>
  </si>
  <si>
    <t>BEJAOUI</t>
  </si>
  <si>
    <t>Vinciane</t>
  </si>
  <si>
    <t>Ornella</t>
  </si>
  <si>
    <t>Sara</t>
  </si>
  <si>
    <t>BELLEC</t>
  </si>
  <si>
    <t>Marjorie</t>
  </si>
  <si>
    <t>BERTRAND</t>
  </si>
  <si>
    <t>Astrid</t>
  </si>
  <si>
    <t>Benis</t>
  </si>
  <si>
    <t>Alice</t>
  </si>
  <si>
    <t>DELAVIGNE</t>
  </si>
  <si>
    <t>Lise</t>
  </si>
  <si>
    <t>DEME</t>
  </si>
  <si>
    <t>Ilona</t>
  </si>
  <si>
    <t>Brossellier</t>
  </si>
  <si>
    <t>Janice</t>
  </si>
  <si>
    <t>DELPIERRE</t>
  </si>
  <si>
    <t>Emma</t>
  </si>
  <si>
    <t xml:space="preserve">GROS </t>
  </si>
  <si>
    <t>Coralie</t>
  </si>
  <si>
    <t>Buet</t>
  </si>
  <si>
    <t>Eloise</t>
  </si>
  <si>
    <t>GUYON</t>
  </si>
  <si>
    <t>Juliette</t>
  </si>
  <si>
    <t>GUENARD</t>
  </si>
  <si>
    <t>Enora</t>
  </si>
  <si>
    <t>Chauvin</t>
  </si>
  <si>
    <t>Lynda</t>
  </si>
  <si>
    <t xml:space="preserve">JAN </t>
  </si>
  <si>
    <t>LOPEZ MONPERRUS</t>
  </si>
  <si>
    <t>Lizaïg</t>
  </si>
  <si>
    <t>Louanne</t>
  </si>
  <si>
    <t>KURZ</t>
  </si>
  <si>
    <t xml:space="preserve">Anaëlle </t>
  </si>
  <si>
    <t>MAIGNAN</t>
  </si>
  <si>
    <t>Kenza</t>
  </si>
  <si>
    <t xml:space="preserve">Dubuis </t>
  </si>
  <si>
    <t>Kira</t>
  </si>
  <si>
    <t>MAISON</t>
  </si>
  <si>
    <t>Lyssandre</t>
  </si>
  <si>
    <t>MALARD</t>
  </si>
  <si>
    <t>Noah</t>
  </si>
  <si>
    <t>Gigou</t>
  </si>
  <si>
    <t>Maeline</t>
  </si>
  <si>
    <t>MORIER GENOUD</t>
  </si>
  <si>
    <t>Anna</t>
  </si>
  <si>
    <t>Lévéque</t>
  </si>
  <si>
    <t>MENORET</t>
  </si>
  <si>
    <t>Arwen</t>
  </si>
  <si>
    <t>Elea</t>
  </si>
  <si>
    <t>PICHON</t>
  </si>
  <si>
    <t>Agathe</t>
  </si>
  <si>
    <t>Moncelier</t>
  </si>
  <si>
    <t>Fleurine</t>
  </si>
  <si>
    <t>PETRY</t>
  </si>
  <si>
    <t>Héléna</t>
  </si>
  <si>
    <t>ROSSOLIN</t>
  </si>
  <si>
    <t>Maewenn</t>
  </si>
  <si>
    <t>Monnier</t>
  </si>
  <si>
    <t>pour effectuer le palmares, copier les cellules du premier tableau, effectuer un collage special "valeurs" puis trier du plus grand ua plus petit</t>
  </si>
  <si>
    <t>TOURISS</t>
  </si>
  <si>
    <t xml:space="preserve">Anissa </t>
  </si>
  <si>
    <t>Moubeche</t>
  </si>
  <si>
    <t>RENOU</t>
  </si>
  <si>
    <t>Eileen</t>
  </si>
  <si>
    <t xml:space="preserve"> Note à neutraliser</t>
  </si>
  <si>
    <t>TOTAL PAR AGRES</t>
  </si>
  <si>
    <t xml:space="preserve">Nombre de </t>
  </si>
  <si>
    <t>Nombre de</t>
  </si>
  <si>
    <t>"LES JEUNES D'ARGENTRE"</t>
  </si>
  <si>
    <t>USL Saint Domineuc</t>
  </si>
  <si>
    <t>BRUZ équipe 2</t>
  </si>
  <si>
    <t>BOUHOUR</t>
  </si>
  <si>
    <t>JUSTINE</t>
  </si>
  <si>
    <t>Ankrah</t>
  </si>
  <si>
    <t>alexia</t>
  </si>
  <si>
    <t>BOURGET</t>
  </si>
  <si>
    <t>CHLOE</t>
  </si>
  <si>
    <t>Barbault</t>
  </si>
  <si>
    <t>Yunaé</t>
  </si>
  <si>
    <t>CROSNIER</t>
  </si>
  <si>
    <t>AIAH</t>
  </si>
  <si>
    <t>AZUAGA</t>
  </si>
  <si>
    <t>Manon</t>
  </si>
  <si>
    <t xml:space="preserve">Buet </t>
  </si>
  <si>
    <t>DONNAY</t>
  </si>
  <si>
    <t>Jade</t>
  </si>
  <si>
    <t>LORETTE</t>
  </si>
  <si>
    <t>GAUTIER</t>
  </si>
  <si>
    <t>MAELANN</t>
  </si>
  <si>
    <t>Corvaisier</t>
  </si>
  <si>
    <t>Adéle</t>
  </si>
  <si>
    <t>BERTIN</t>
  </si>
  <si>
    <t>HUCHET</t>
  </si>
  <si>
    <t>JOHANNE</t>
  </si>
  <si>
    <t>TIFFANY</t>
  </si>
  <si>
    <t>Guerendel</t>
  </si>
  <si>
    <t>HENRIO</t>
  </si>
  <si>
    <t>Louna</t>
  </si>
  <si>
    <t>Ludivine</t>
  </si>
  <si>
    <t>JAGLINE</t>
  </si>
  <si>
    <t>ORIANE</t>
  </si>
  <si>
    <t>HERVE</t>
  </si>
  <si>
    <t>Loane</t>
  </si>
  <si>
    <t>Hue</t>
  </si>
  <si>
    <t>Canelle</t>
  </si>
  <si>
    <t>JEULAND</t>
  </si>
  <si>
    <t>LAURA</t>
  </si>
  <si>
    <t>LEBOURLOUDOU</t>
  </si>
  <si>
    <t>Inès</t>
  </si>
  <si>
    <t>ROSSIGNOL</t>
  </si>
  <si>
    <t>SASHA</t>
  </si>
  <si>
    <t>Jeuland</t>
  </si>
  <si>
    <t xml:space="preserve">Lou </t>
  </si>
  <si>
    <t>LOPEZ GUILLORET</t>
  </si>
  <si>
    <t>Anabelle</t>
  </si>
  <si>
    <t>mahé</t>
  </si>
  <si>
    <t>Blanche</t>
  </si>
  <si>
    <t>MAROT</t>
  </si>
  <si>
    <t xml:space="preserve">Lucie </t>
  </si>
  <si>
    <t>Portemere</t>
  </si>
  <si>
    <t>Clemence</t>
  </si>
  <si>
    <t>Robe</t>
  </si>
  <si>
    <t>Oriane</t>
  </si>
  <si>
    <t>NIVET</t>
  </si>
  <si>
    <t>Madenn</t>
  </si>
  <si>
    <t>Rouault</t>
  </si>
  <si>
    <t>Gaelyze</t>
  </si>
  <si>
    <t>PREVIT</t>
  </si>
  <si>
    <t>Anaïs</t>
  </si>
  <si>
    <t>Simon</t>
  </si>
  <si>
    <t>Rose</t>
  </si>
  <si>
    <t>RIOTTOT</t>
  </si>
  <si>
    <t>Elina</t>
  </si>
  <si>
    <t>ROUXEL</t>
  </si>
  <si>
    <t xml:space="preserve">Jeanne </t>
  </si>
  <si>
    <t>AURORE de VITRE</t>
  </si>
  <si>
    <t>AVENIR de RENNES</t>
  </si>
  <si>
    <t>BARBE</t>
  </si>
  <si>
    <t>Neissa</t>
  </si>
  <si>
    <t>BORDE DELAUNAY</t>
  </si>
  <si>
    <t>BERNARD</t>
  </si>
  <si>
    <t>BOUARD</t>
  </si>
  <si>
    <t>SUZON</t>
  </si>
  <si>
    <t>HILL</t>
  </si>
  <si>
    <t>Marion</t>
  </si>
  <si>
    <t>LE MIGNANT</t>
  </si>
  <si>
    <t>Apolline</t>
  </si>
  <si>
    <t>MARQUER</t>
  </si>
  <si>
    <t>Clara</t>
  </si>
  <si>
    <t>BOIS</t>
  </si>
  <si>
    <t>Louise</t>
  </si>
  <si>
    <t>PRIGENT</t>
  </si>
  <si>
    <t>Naomi</t>
  </si>
  <si>
    <t>CHARLET</t>
  </si>
  <si>
    <t>Maria</t>
  </si>
  <si>
    <t>bodin</t>
  </si>
  <si>
    <t>Anais</t>
  </si>
  <si>
    <t>RIMBAULT</t>
  </si>
  <si>
    <t>Maëlys</t>
  </si>
  <si>
    <t>GOURMELON</t>
  </si>
  <si>
    <t>Lola</t>
  </si>
  <si>
    <t>RIO</t>
  </si>
  <si>
    <t>GUICHARD</t>
  </si>
  <si>
    <t>Suliana</t>
  </si>
  <si>
    <t>Capron</t>
  </si>
  <si>
    <t>Marie</t>
  </si>
  <si>
    <t>JOUATEL-LE MEUT</t>
  </si>
  <si>
    <t>VARLET</t>
  </si>
  <si>
    <t>Maëva</t>
  </si>
  <si>
    <t>LE DISEZ</t>
  </si>
  <si>
    <t>Charlotte</t>
  </si>
  <si>
    <t>capron</t>
  </si>
  <si>
    <t>elsa</t>
  </si>
  <si>
    <t>Carudel</t>
  </si>
  <si>
    <t>katelle</t>
  </si>
  <si>
    <t>MAINARD</t>
  </si>
  <si>
    <t>Solène</t>
  </si>
  <si>
    <t>cOcaigne</t>
  </si>
  <si>
    <t>PARDAUD</t>
  </si>
  <si>
    <t>Léa</t>
  </si>
  <si>
    <t>desmars</t>
  </si>
  <si>
    <t>camille</t>
  </si>
  <si>
    <t>REY-SUARES</t>
  </si>
  <si>
    <t>le thomas</t>
  </si>
  <si>
    <t>Maiwenn</t>
  </si>
  <si>
    <t>Gwendoline</t>
  </si>
  <si>
    <t>Lefeuvre</t>
  </si>
  <si>
    <t>Amélie</t>
  </si>
  <si>
    <t>SOW</t>
  </si>
  <si>
    <t>Oumou</t>
  </si>
  <si>
    <t>Menant</t>
  </si>
  <si>
    <t>anais</t>
  </si>
  <si>
    <t>Michel</t>
  </si>
  <si>
    <t>Maiwena</t>
  </si>
  <si>
    <t>Mouton</t>
  </si>
  <si>
    <t>Loann</t>
  </si>
  <si>
    <t>rehault</t>
  </si>
  <si>
    <t>Lalie</t>
  </si>
  <si>
    <t>LA GUERCHE de BRETAGNE</t>
  </si>
  <si>
    <t>"LES JEUNES D'ARGENTRE" équipe 1</t>
  </si>
  <si>
    <t>brosseaux</t>
  </si>
  <si>
    <t>zoe</t>
  </si>
  <si>
    <t>dion</t>
  </si>
  <si>
    <t>lisa</t>
  </si>
  <si>
    <t>DUFEU</t>
  </si>
  <si>
    <t>ELSA</t>
  </si>
  <si>
    <t>BARANGER</t>
  </si>
  <si>
    <t>ELEANOR</t>
  </si>
  <si>
    <t>DUDOUET</t>
  </si>
  <si>
    <t>LENA</t>
  </si>
  <si>
    <t>FAVRY</t>
  </si>
  <si>
    <t>OCEANE</t>
  </si>
  <si>
    <t>MALECOT</t>
  </si>
  <si>
    <t>MELISSA</t>
  </si>
  <si>
    <t>BLOT</t>
  </si>
  <si>
    <t>ROMANE</t>
  </si>
  <si>
    <t>PEUROIS</t>
  </si>
  <si>
    <t>BONNET-LABORDERIE</t>
  </si>
  <si>
    <t>PIME</t>
  </si>
  <si>
    <t>LAURIANE</t>
  </si>
  <si>
    <t>RENAUDIER</t>
  </si>
  <si>
    <t>CHARLOTTE</t>
  </si>
  <si>
    <t>KINNANH</t>
  </si>
  <si>
    <t>SARAH</t>
  </si>
  <si>
    <t>BOSCHER</t>
  </si>
  <si>
    <t>MARINE</t>
  </si>
  <si>
    <t>DELOURMEL</t>
  </si>
  <si>
    <t>LOLA</t>
  </si>
  <si>
    <t>MEHAIGNERIE</t>
  </si>
  <si>
    <t>YAELLE</t>
  </si>
  <si>
    <t>POTIN</t>
  </si>
  <si>
    <t>INES</t>
  </si>
  <si>
    <t>SALMON</t>
  </si>
  <si>
    <t>MAELLE</t>
  </si>
  <si>
    <t>RACINE</t>
  </si>
  <si>
    <t>LORENA</t>
  </si>
  <si>
    <t>Envolée gymnique d'Acigné</t>
  </si>
  <si>
    <t>"LES JEUNES D'ARGENTRE" équipe 2</t>
  </si>
  <si>
    <t>Badzioch</t>
  </si>
  <si>
    <t>Thaïs</t>
  </si>
  <si>
    <t>BELIN</t>
  </si>
  <si>
    <t>Louisa</t>
  </si>
  <si>
    <t>BADIE</t>
  </si>
  <si>
    <t>LOÏZ</t>
  </si>
  <si>
    <t>Charpentier</t>
  </si>
  <si>
    <t>Lucie</t>
  </si>
  <si>
    <t>BENATRE</t>
  </si>
  <si>
    <t>ALBANE</t>
  </si>
  <si>
    <t>CHEDEMAIL</t>
  </si>
  <si>
    <t>NORA</t>
  </si>
  <si>
    <t>FEUILLET</t>
  </si>
  <si>
    <t>Ninon</t>
  </si>
  <si>
    <t>DESILLE</t>
  </si>
  <si>
    <t>LEANA</t>
  </si>
  <si>
    <t>GANDEMER</t>
  </si>
  <si>
    <t>Elise</t>
  </si>
  <si>
    <t>FERRE</t>
  </si>
  <si>
    <t>MANON</t>
  </si>
  <si>
    <t>GUILLOTEAU</t>
  </si>
  <si>
    <t>GERAUD</t>
  </si>
  <si>
    <t>LE GOFF</t>
  </si>
  <si>
    <t>ILOE</t>
  </si>
  <si>
    <t>GRIVEAU</t>
  </si>
  <si>
    <t>LETOILE</t>
  </si>
  <si>
    <t>CASSANDRA</t>
  </si>
  <si>
    <t>LEGENDRE</t>
  </si>
  <si>
    <t>ZIA</t>
  </si>
  <si>
    <t>Claire-marie</t>
  </si>
  <si>
    <t>RAFFRAY</t>
  </si>
  <si>
    <t>MARYLOU</t>
  </si>
  <si>
    <t>PHAM</t>
  </si>
  <si>
    <t>Sterenn</t>
  </si>
  <si>
    <t>Raffin</t>
  </si>
  <si>
    <t>REYDELLET</t>
  </si>
  <si>
    <t>Margaux</t>
  </si>
  <si>
    <t>AURORE DE VITRE équipe 1</t>
  </si>
  <si>
    <t>BOUILLON PENCRANE</t>
  </si>
  <si>
    <t>CHALLOY</t>
  </si>
  <si>
    <t>Célia</t>
  </si>
  <si>
    <t>DAMON</t>
  </si>
  <si>
    <t>Elsa</t>
  </si>
  <si>
    <t>DAVOINE</t>
  </si>
  <si>
    <t>Lucile</t>
  </si>
  <si>
    <t>FONTENAY</t>
  </si>
  <si>
    <t>Miléna</t>
  </si>
  <si>
    <t>GESLIN</t>
  </si>
  <si>
    <t>Lina</t>
  </si>
  <si>
    <t>MARECHAL</t>
  </si>
  <si>
    <t>Ambre</t>
  </si>
  <si>
    <t>PAULET</t>
  </si>
  <si>
    <t>Katell</t>
  </si>
  <si>
    <t>QUELLEC</t>
  </si>
  <si>
    <t>AURORE de VITRE équipe 2</t>
  </si>
  <si>
    <t>ABRAHAMYAN</t>
  </si>
  <si>
    <t>Lilit</t>
  </si>
  <si>
    <t>BARDOUX</t>
  </si>
  <si>
    <t>BENARD</t>
  </si>
  <si>
    <t>Zoé</t>
  </si>
  <si>
    <t>BRUNEAU</t>
  </si>
  <si>
    <t>Chloé</t>
  </si>
  <si>
    <t>CHOBLET</t>
  </si>
  <si>
    <t> Pénélope</t>
  </si>
  <si>
    <t>GARNIER</t>
  </si>
  <si>
    <t>Noriatre</t>
  </si>
  <si>
    <t>LEMOINE </t>
  </si>
  <si>
    <t> Julie </t>
  </si>
  <si>
    <t>MOREL</t>
  </si>
  <si>
    <t>Charline</t>
  </si>
  <si>
    <t>NEMETH</t>
  </si>
  <si>
    <t>Noan</t>
  </si>
  <si>
    <t>TARMILA</t>
  </si>
  <si>
    <t>Hidaya</t>
  </si>
  <si>
    <t xml:space="preserve">ANTIN-GOURET </t>
  </si>
  <si>
    <t>Candice</t>
  </si>
  <si>
    <t>BOULO</t>
  </si>
  <si>
    <t>FRANCOISE</t>
  </si>
  <si>
    <t>Eva</t>
  </si>
  <si>
    <t>GENOVA</t>
  </si>
  <si>
    <t>Yanna</t>
  </si>
  <si>
    <t>GILL</t>
  </si>
  <si>
    <t>Eliette</t>
  </si>
  <si>
    <t>HANESSE</t>
  </si>
  <si>
    <t>Carmen</t>
  </si>
  <si>
    <t>LA GUARRIGUE</t>
  </si>
  <si>
    <t>Suzanne</t>
  </si>
  <si>
    <t>LO</t>
  </si>
  <si>
    <t>Molly</t>
  </si>
  <si>
    <t>PIOLAIN</t>
  </si>
  <si>
    <t>Louane</t>
  </si>
  <si>
    <t>SALAUN</t>
  </si>
  <si>
    <t>Elena</t>
  </si>
  <si>
    <t>La GUERCHE équipe 3</t>
  </si>
  <si>
    <t>AURELIE</t>
  </si>
  <si>
    <t>BRETONNIERE</t>
  </si>
  <si>
    <t>ANGELYNN</t>
  </si>
  <si>
    <t>CEVEY</t>
  </si>
  <si>
    <t>LOUNA</t>
  </si>
  <si>
    <t>DAGUIN</t>
  </si>
  <si>
    <t>LOUISE</t>
  </si>
  <si>
    <t>FOUILLE</t>
  </si>
  <si>
    <t>CLEA</t>
  </si>
  <si>
    <t>HEINRY</t>
  </si>
  <si>
    <t>LILOU</t>
  </si>
  <si>
    <t>KOWALCZYK</t>
  </si>
  <si>
    <t>ISALINE</t>
  </si>
  <si>
    <t>LE BRONZE</t>
  </si>
  <si>
    <t>MATEA</t>
  </si>
  <si>
    <t>LUCAS</t>
  </si>
  <si>
    <t>MILLE</t>
  </si>
  <si>
    <t>LEONIE</t>
  </si>
  <si>
    <t>PATY</t>
  </si>
  <si>
    <t>CLELIE</t>
  </si>
  <si>
    <t>THUILLIER</t>
  </si>
  <si>
    <t xml:space="preserve">LOU </t>
  </si>
  <si>
    <t>La GUERCHE équipe 2</t>
  </si>
  <si>
    <t>BARRE</t>
  </si>
  <si>
    <t>ALEXIA</t>
  </si>
  <si>
    <t>BOUVET</t>
  </si>
  <si>
    <t>KAELIG</t>
  </si>
  <si>
    <t>DESILLES</t>
  </si>
  <si>
    <t>CLEMENCE</t>
  </si>
  <si>
    <t>FROMENTIN</t>
  </si>
  <si>
    <t>CORALINE</t>
  </si>
  <si>
    <t>HAIGRON</t>
  </si>
  <si>
    <t>MARES</t>
  </si>
  <si>
    <t>MALLE</t>
  </si>
  <si>
    <t>PELTIER</t>
  </si>
  <si>
    <t>REGOURD</t>
  </si>
  <si>
    <t>REUZE</t>
  </si>
  <si>
    <t>LA GUERCHE équipe 1</t>
  </si>
  <si>
    <t>BEAUDOIN</t>
  </si>
  <si>
    <t>CLOTHILDE</t>
  </si>
  <si>
    <t>BULOURDE</t>
  </si>
  <si>
    <t>MARGOT</t>
  </si>
  <si>
    <t>CORNEE</t>
  </si>
  <si>
    <t>JADE</t>
  </si>
  <si>
    <t>DAL RONCO</t>
  </si>
  <si>
    <t>IMELDA</t>
  </si>
  <si>
    <t>ERINA</t>
  </si>
  <si>
    <t>GERARD</t>
  </si>
  <si>
    <t>HARDY</t>
  </si>
  <si>
    <t>STELLA</t>
  </si>
  <si>
    <t>HOUDIN</t>
  </si>
  <si>
    <t>FLORIE</t>
  </si>
  <si>
    <t>LAISNE</t>
  </si>
  <si>
    <t>MAEWEN</t>
  </si>
  <si>
    <t>LASSALLE</t>
  </si>
  <si>
    <t>CAMILLE</t>
  </si>
  <si>
    <t>PAVAGEAU</t>
  </si>
  <si>
    <t>ZOE</t>
  </si>
  <si>
    <t>BASLE</t>
  </si>
  <si>
    <t>Elisa</t>
  </si>
  <si>
    <t>BIDAN</t>
  </si>
  <si>
    <t>Margot</t>
  </si>
  <si>
    <t>CARRE</t>
  </si>
  <si>
    <t>Noane</t>
  </si>
  <si>
    <t>DU PELOUX</t>
  </si>
  <si>
    <t>LIV</t>
  </si>
  <si>
    <t>FOUCHET</t>
  </si>
  <si>
    <t>Gilaux </t>
  </si>
  <si>
    <t>Gaëlys</t>
  </si>
  <si>
    <t>Guillemot</t>
  </si>
  <si>
    <t>Hery-Fadier</t>
  </si>
  <si>
    <t>JAN-DISSLER</t>
  </si>
  <si>
    <t>Guillemette</t>
  </si>
  <si>
    <t>LE BUANIC</t>
  </si>
  <si>
    <t>MALLEJAC</t>
  </si>
  <si>
    <t>Susana</t>
  </si>
  <si>
    <t xml:space="preserve">Misphon </t>
  </si>
  <si>
    <t>Clairvie</t>
  </si>
  <si>
    <t>USL Saint Domineuc  hors competition</t>
  </si>
  <si>
    <t>Revault</t>
  </si>
  <si>
    <t>alezia</t>
  </si>
  <si>
    <t>A VERIFIER: pas de 2ème degré, maximum 2 3ème degré, 9 4ème degré, 5 5ème degré</t>
  </si>
  <si>
    <t>CATEGORIE F1 JEUNESSES</t>
  </si>
  <si>
    <t>CATEGORIE: FEDERALE 1 JEUNESSES</t>
  </si>
  <si>
    <t>FEDERALE 1 JEUNESSES</t>
  </si>
  <si>
    <t>ARHANT</t>
  </si>
  <si>
    <t>Sophie</t>
  </si>
  <si>
    <t>BELOT</t>
  </si>
  <si>
    <t>Pauline</t>
  </si>
  <si>
    <t>CHAPON</t>
  </si>
  <si>
    <t>COZAN</t>
  </si>
  <si>
    <t>Eve Marie</t>
  </si>
  <si>
    <t>DANIEL</t>
  </si>
  <si>
    <t>DOS SANTOS</t>
  </si>
  <si>
    <t>Delhia</t>
  </si>
  <si>
    <t>GILLET</t>
  </si>
  <si>
    <t>HOET</t>
  </si>
  <si>
    <t>Lucille</t>
  </si>
  <si>
    <t>A VERIFIER: pas de 2ème, 3ème degré, maximum 6 4ème degré</t>
  </si>
  <si>
    <t>CATEGORIE F JEUNESSES</t>
  </si>
  <si>
    <t>CATEGORIE: FEDERALE JEUNESSES</t>
  </si>
  <si>
    <t>PALMARES FEDERALE 4 JEUNESSES</t>
  </si>
  <si>
    <t>MARCHAND</t>
  </si>
  <si>
    <t>FEDERALE JEUNESSES</t>
  </si>
  <si>
    <t>PALMARES FEDERALE 2 JEUNESSES</t>
  </si>
  <si>
    <t>RUAUX</t>
  </si>
  <si>
    <t xml:space="preserve">Fanelli </t>
  </si>
  <si>
    <t>PALMARES FEDERALE 1 JEUNESSES</t>
  </si>
  <si>
    <t>PALMARES FEDERALE 3 JEUNESSES</t>
  </si>
  <si>
    <t>PALMARES FEDERALE JEUNESSES</t>
  </si>
  <si>
    <t>COMPETITION ÉTÉ AINEES 2019</t>
  </si>
  <si>
    <t>BETIN</t>
  </si>
  <si>
    <t>A vérifier: 2ème, 3ème et 4ème degré autorisés, maximum 1 5ème degré par agrès</t>
  </si>
  <si>
    <t>CATEGORIE 4 AINEES</t>
  </si>
  <si>
    <t>GUERIN</t>
  </si>
  <si>
    <t>LIGER</t>
  </si>
  <si>
    <t>MANAC'H</t>
  </si>
  <si>
    <t>MONNERIE</t>
  </si>
  <si>
    <t>Eden</t>
  </si>
  <si>
    <t>MORA</t>
  </si>
  <si>
    <t>Morgane</t>
  </si>
  <si>
    <t>PIROT</t>
  </si>
  <si>
    <t>Perrine</t>
  </si>
  <si>
    <t>Sarah</t>
  </si>
  <si>
    <t>ROULÉ</t>
  </si>
  <si>
    <t>GAILLARD</t>
  </si>
  <si>
    <t>GUAIS</t>
  </si>
  <si>
    <t>Carla</t>
  </si>
  <si>
    <t>356232101375</t>
  </si>
  <si>
    <t>LAPAUSE</t>
  </si>
  <si>
    <t>Audrey</t>
  </si>
  <si>
    <t>LEMERCIER</t>
  </si>
  <si>
    <t>Evie</t>
  </si>
  <si>
    <t>Pénalité</t>
  </si>
  <si>
    <t>LESUEUR</t>
  </si>
  <si>
    <t>Adèle</t>
  </si>
  <si>
    <t>MARSOLLIER</t>
  </si>
  <si>
    <t>Adeline</t>
  </si>
  <si>
    <t>PERCHE</t>
  </si>
  <si>
    <t>Anna-Clara</t>
  </si>
  <si>
    <t>356232100859</t>
  </si>
  <si>
    <t>Emmy</t>
  </si>
  <si>
    <t>JOLIVEL</t>
  </si>
  <si>
    <t>Aglaé</t>
  </si>
  <si>
    <t>KHERROUBI</t>
  </si>
  <si>
    <t>Lenaig</t>
  </si>
  <si>
    <t>LY</t>
  </si>
  <si>
    <t>PATARD</t>
  </si>
  <si>
    <t>Maëlie</t>
  </si>
  <si>
    <t>TAZERAC</t>
  </si>
  <si>
    <t>LA GUERCHE</t>
  </si>
  <si>
    <t>DE VERGARA</t>
  </si>
  <si>
    <t>DUGAS</t>
  </si>
  <si>
    <t>AXELLE</t>
  </si>
  <si>
    <t>LAHAYE</t>
  </si>
  <si>
    <t>EVA</t>
  </si>
  <si>
    <t>LEGOURD</t>
  </si>
  <si>
    <t>JEANNE</t>
  </si>
  <si>
    <t>NYS</t>
  </si>
  <si>
    <t>CAROLE</t>
  </si>
  <si>
    <t>POIRIER</t>
  </si>
  <si>
    <t>MAINA</t>
  </si>
  <si>
    <t>tous degrés autorisés</t>
  </si>
  <si>
    <t>CATEGORIE 3 AINEES</t>
  </si>
  <si>
    <t xml:space="preserve">CHEVALIER </t>
  </si>
  <si>
    <t>Justine</t>
  </si>
  <si>
    <t>DE CARVILLE</t>
  </si>
  <si>
    <t>DUMONT</t>
  </si>
  <si>
    <t>Millie</t>
  </si>
  <si>
    <t>Mathilde</t>
  </si>
  <si>
    <t>TANVE</t>
  </si>
  <si>
    <t>Julie</t>
  </si>
  <si>
    <t>A VERIFIER: pas de 2ème degré, maximum 2 3ème degré, 4 4ème degré, 6 5ème degré, 2 6ème degré par agrès</t>
  </si>
  <si>
    <t>A VERIFIER: pas de 2ème degré, maximum 3 3ème degré, 6 4ème, 5 5ème degré par agrès</t>
  </si>
  <si>
    <t>CATEGORIE F2 AINEES</t>
  </si>
  <si>
    <t>CATEGORIE F3 AINEES</t>
  </si>
  <si>
    <t>CATEGORIE: FEDERALE 3 AINEES</t>
  </si>
  <si>
    <t>CATEGORIE: FEDERALE 2 AINEES</t>
  </si>
  <si>
    <t>FEDERALE 3 AINEES</t>
  </si>
  <si>
    <t>FEDERALE 2 AINEES</t>
  </si>
  <si>
    <t>Aurore</t>
  </si>
  <si>
    <t>BOUGEARD</t>
  </si>
  <si>
    <t>DEBAISSIEUX</t>
  </si>
  <si>
    <t>BRIAND</t>
  </si>
  <si>
    <t>Romane</t>
  </si>
  <si>
    <t>FAVREAU</t>
  </si>
  <si>
    <t xml:space="preserve">Cassandre </t>
  </si>
  <si>
    <t>COTTIN</t>
  </si>
  <si>
    <t>Flore</t>
  </si>
  <si>
    <t>Clémence</t>
  </si>
  <si>
    <t>HERFFRAY</t>
  </si>
  <si>
    <t>HELLEU</t>
  </si>
  <si>
    <t>LAMON</t>
  </si>
  <si>
    <t>Lénaïg</t>
  </si>
  <si>
    <t>HORVAIS</t>
  </si>
  <si>
    <t xml:space="preserve">Laura </t>
  </si>
  <si>
    <t>HOUZELLE</t>
  </si>
  <si>
    <t>LEBRAS</t>
  </si>
  <si>
    <t xml:space="preserve">Clervie </t>
  </si>
  <si>
    <t>LEDUC</t>
  </si>
  <si>
    <t>Coline</t>
  </si>
  <si>
    <t>LATOUCHE</t>
  </si>
  <si>
    <t>L'HOSTIS</t>
  </si>
  <si>
    <t>Myrtil</t>
  </si>
  <si>
    <t xml:space="preserve">Clémence </t>
  </si>
  <si>
    <t>Luna</t>
  </si>
  <si>
    <t>VIVONA</t>
  </si>
  <si>
    <t xml:space="preserve">Maëva </t>
  </si>
  <si>
    <t>POISSON</t>
  </si>
  <si>
    <t>Lora</t>
  </si>
  <si>
    <t>TERLEVIC</t>
  </si>
  <si>
    <t xml:space="preserve">Victorine </t>
  </si>
  <si>
    <t>A VERIFIER: pas de 2ème degré ni 3ème degré, 3 4ème degré, 7 5ème degré et 5 6ème degré par agrès</t>
  </si>
  <si>
    <t>CATEGORIE F1 AINEES</t>
  </si>
  <si>
    <t>CATEGORIE: FEDERALE 1 AINEES</t>
  </si>
  <si>
    <t>FEDERALE 1 AINEES</t>
  </si>
  <si>
    <t>BEAUFILS</t>
  </si>
  <si>
    <t>BILLON</t>
  </si>
  <si>
    <t>BONTEMPS</t>
  </si>
  <si>
    <t>CHERVILLE</t>
  </si>
  <si>
    <t>FOLL</t>
  </si>
  <si>
    <t>ARIANE</t>
  </si>
  <si>
    <t>GUILLAUME</t>
  </si>
  <si>
    <t>ADELE</t>
  </si>
  <si>
    <t>HUARD</t>
  </si>
  <si>
    <t>LISON</t>
  </si>
  <si>
    <t>MELINA</t>
  </si>
  <si>
    <t>LABBE</t>
  </si>
  <si>
    <t>CANDYCE</t>
  </si>
  <si>
    <t>LE GOUEFFLEC</t>
  </si>
  <si>
    <t>LERAY</t>
  </si>
  <si>
    <t>ELODIE</t>
  </si>
  <si>
    <t>MENAGER</t>
  </si>
  <si>
    <t>ORNELLA</t>
  </si>
  <si>
    <t>Carré</t>
  </si>
  <si>
    <t>Costiou</t>
  </si>
  <si>
    <t>Rozenn</t>
  </si>
  <si>
    <t>Hélary</t>
  </si>
  <si>
    <t>Bérénice</t>
  </si>
  <si>
    <t>L'HOMME</t>
  </si>
  <si>
    <t>Magré</t>
  </si>
  <si>
    <t>Laurine</t>
  </si>
  <si>
    <t>Morvan</t>
  </si>
  <si>
    <t>Poulard</t>
  </si>
  <si>
    <t>Maelys</t>
  </si>
  <si>
    <t>A VERIFIER: pas de 2ème ni de 3ème degré, maximum 2 4ème degré, 6 5ème degré, 12 6ème degré</t>
  </si>
  <si>
    <t>CATEGORIE F AINEES</t>
  </si>
  <si>
    <t>CATEGORIE: FEDERALE AINEES</t>
  </si>
  <si>
    <t>FEDERALE AINEES</t>
  </si>
  <si>
    <t>BOBET</t>
  </si>
  <si>
    <t>Erika</t>
  </si>
  <si>
    <t>CHEONG</t>
  </si>
  <si>
    <t>Julia</t>
  </si>
  <si>
    <t>PALMARES CATEGORIE 4 AINEES</t>
  </si>
  <si>
    <t>PALMARES FEDERALE 2 AINEES</t>
  </si>
  <si>
    <t>GUYOMARD</t>
  </si>
  <si>
    <t>Camille</t>
  </si>
  <si>
    <t>PALMARES CATEGORIE 3 AINEES</t>
  </si>
  <si>
    <t>PALMARES FEDERALE 1 AINEES</t>
  </si>
  <si>
    <t>MACHADO FERNANDEZ</t>
  </si>
  <si>
    <t>Eléa</t>
  </si>
  <si>
    <t>PALMARES FEDERALE 3 AINEES</t>
  </si>
  <si>
    <t>PALMARES FEDERALE AINEES</t>
  </si>
  <si>
    <t>PERELLI</t>
  </si>
  <si>
    <t>TASCON</t>
  </si>
  <si>
    <t>TRELLUYER</t>
  </si>
  <si>
    <t>Léna</t>
  </si>
  <si>
    <t>VRILLAUD</t>
  </si>
  <si>
    <t>BARGUIL</t>
  </si>
  <si>
    <t>Laurene</t>
  </si>
  <si>
    <t>BESNARD</t>
  </si>
  <si>
    <t>GAILLAT</t>
  </si>
  <si>
    <t>Aisling</t>
  </si>
  <si>
    <t>GUILLEMOT</t>
  </si>
  <si>
    <t>LERUS</t>
  </si>
  <si>
    <t>Solenn</t>
  </si>
  <si>
    <t>PERROT</t>
  </si>
  <si>
    <t>Marina</t>
  </si>
  <si>
    <t>RAKOTOFIRINGA</t>
  </si>
  <si>
    <t>Anaya</t>
  </si>
  <si>
    <t>RAULT</t>
  </si>
  <si>
    <t>Emeline</t>
  </si>
  <si>
    <t>RAVARD</t>
  </si>
  <si>
    <t>Maélenn</t>
  </si>
  <si>
    <t>ROUSSEAU</t>
  </si>
  <si>
    <t>SOURIMANT</t>
  </si>
  <si>
    <t>Lili-Mary</t>
  </si>
  <si>
    <t>MINI 6</t>
  </si>
  <si>
    <t>BLIN</t>
  </si>
  <si>
    <t>AGATHE</t>
  </si>
  <si>
    <t>CORRAIE</t>
  </si>
  <si>
    <t>LEA (J)</t>
  </si>
  <si>
    <t>DEBROIZE</t>
  </si>
  <si>
    <t>CHLOE(J)</t>
  </si>
  <si>
    <t>DUFLOS</t>
  </si>
  <si>
    <t>CALEEN</t>
  </si>
  <si>
    <t>FERIAU</t>
  </si>
  <si>
    <t>HAYS</t>
  </si>
  <si>
    <t xml:space="preserve">LEA  </t>
  </si>
  <si>
    <t>LECLERC</t>
  </si>
  <si>
    <t>OURY</t>
  </si>
  <si>
    <t>SOLINE</t>
  </si>
  <si>
    <t>SIMON</t>
  </si>
  <si>
    <t>SAMEDI APRES MIDI</t>
  </si>
  <si>
    <t>EQUIPE</t>
  </si>
  <si>
    <t>INDIVIDUEL</t>
  </si>
  <si>
    <t>ENSEMBLE</t>
  </si>
  <si>
    <t>ALIGNEMENT</t>
  </si>
  <si>
    <t>BRUZ F1</t>
  </si>
  <si>
    <t>BRUZ F4 1</t>
  </si>
  <si>
    <t>BRUZ F3</t>
  </si>
  <si>
    <t>USL</t>
  </si>
  <si>
    <t>DIMANCHE MATIN</t>
  </si>
  <si>
    <t>ARGENTRE F2</t>
  </si>
  <si>
    <t>USL F2</t>
  </si>
  <si>
    <t>ACIGNE F2</t>
  </si>
  <si>
    <t>DIMANCHE APRES MIDI</t>
  </si>
  <si>
    <t>BRUZ F</t>
  </si>
  <si>
    <t>BRUZ F2</t>
  </si>
  <si>
    <t>ACIGNE F3</t>
  </si>
</sst>
</file>

<file path=xl/styles.xml><?xml version="1.0" encoding="utf-8"?>
<styleSheet xmlns="http://schemas.openxmlformats.org/spreadsheetml/2006/main">
  <fonts count="24">
    <font>
      <sz val="11"/>
      <color rgb="FF000000"/>
      <name val="Calibri"/>
    </font>
    <font>
      <b/>
      <sz val="20"/>
      <color rgb="FF000000"/>
      <name val="Calibri"/>
    </font>
    <font>
      <b/>
      <sz val="11"/>
      <color rgb="FFFF0000"/>
      <name val="Calibri"/>
    </font>
    <font>
      <b/>
      <sz val="16"/>
      <color rgb="FF000000"/>
      <name val="Calibri"/>
    </font>
    <font>
      <b/>
      <sz val="14"/>
      <color rgb="FF000000"/>
      <name val="Calibri"/>
    </font>
    <font>
      <sz val="11"/>
      <name val="Calibri"/>
    </font>
    <font>
      <sz val="11"/>
      <color rgb="FFFF0000"/>
      <name val="Calibri"/>
    </font>
    <font>
      <b/>
      <sz val="11"/>
      <color rgb="FF000000"/>
      <name val="Calibri"/>
    </font>
    <font>
      <sz val="12"/>
      <color rgb="FF000000"/>
      <name val="Calibri"/>
    </font>
    <font>
      <sz val="12"/>
      <color rgb="FFFF0000"/>
      <name val="Calibri"/>
    </font>
    <font>
      <i/>
      <sz val="10"/>
      <color rgb="FF000000"/>
      <name val="Calibri"/>
    </font>
    <font>
      <sz val="14"/>
      <color rgb="FF000000"/>
      <name val="Calibri"/>
    </font>
    <font>
      <sz val="10"/>
      <name val="Arial"/>
    </font>
    <font>
      <sz val="10"/>
      <color rgb="FF000000"/>
      <name val="Calibri"/>
    </font>
    <font>
      <sz val="10"/>
      <color rgb="FF000000"/>
      <name val="Arial"/>
    </font>
    <font>
      <b/>
      <sz val="10"/>
      <color rgb="FF000000"/>
      <name val="Arial"/>
    </font>
    <font>
      <sz val="10"/>
      <color rgb="FFFF0000"/>
      <name val="Arial"/>
    </font>
    <font>
      <b/>
      <sz val="10"/>
      <color rgb="FFFF0000"/>
      <name val="Arial"/>
    </font>
    <font>
      <b/>
      <sz val="12"/>
      <color rgb="FF000000"/>
      <name val="Calibri"/>
    </font>
    <font>
      <sz val="12"/>
      <name val="Calibri"/>
    </font>
    <font>
      <sz val="12"/>
      <color rgb="FF000000"/>
      <name val="Trebuchetms"/>
    </font>
    <font>
      <sz val="12"/>
      <name val="Arial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E6B9B8"/>
        <bgColor rgb="FFE6B9B8"/>
      </patternFill>
    </fill>
    <fill>
      <patternFill patternType="solid">
        <fgColor rgb="FFFFFF00"/>
        <bgColor rgb="FFFFFF00"/>
      </patternFill>
    </fill>
    <fill>
      <patternFill patternType="solid">
        <fgColor rgb="FFCCCCCC"/>
        <bgColor rgb="FFCCCCCC"/>
      </patternFill>
    </fill>
    <fill>
      <patternFill patternType="solid">
        <fgColor rgb="FFDDDDDD"/>
        <bgColor rgb="FFDDDDDD"/>
      </patternFill>
    </fill>
    <fill>
      <patternFill patternType="solid">
        <fgColor rgb="FFFF4000"/>
        <bgColor rgb="FFFF4000"/>
      </patternFill>
    </fill>
    <fill>
      <patternFill patternType="solid">
        <fgColor rgb="FFFF8000"/>
        <bgColor rgb="FFFF8000"/>
      </patternFill>
    </fill>
  </fills>
  <borders count="4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/>
    <xf numFmtId="0" fontId="4" fillId="2" borderId="10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7" fillId="0" borderId="20" xfId="0" applyFont="1" applyBorder="1" applyAlignment="1"/>
    <xf numFmtId="0" fontId="8" fillId="2" borderId="17" xfId="0" applyFont="1" applyFill="1" applyBorder="1" applyAlignment="1">
      <alignment horizontal="left"/>
    </xf>
    <xf numFmtId="1" fontId="8" fillId="2" borderId="17" xfId="0" applyNumberFormat="1" applyFont="1" applyFill="1" applyBorder="1" applyAlignment="1">
      <alignment horizontal="left"/>
    </xf>
    <xf numFmtId="0" fontId="8" fillId="0" borderId="17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2" fontId="8" fillId="0" borderId="18" xfId="0" applyNumberFormat="1" applyFont="1" applyBorder="1" applyAlignment="1">
      <alignment horizontal="center"/>
    </xf>
    <xf numFmtId="1" fontId="8" fillId="0" borderId="17" xfId="0" applyNumberFormat="1" applyFont="1" applyBorder="1" applyAlignment="1">
      <alignment horizontal="center"/>
    </xf>
    <xf numFmtId="1" fontId="9" fillId="0" borderId="17" xfId="0" applyNumberFormat="1" applyFont="1" applyBorder="1" applyAlignment="1">
      <alignment horizontal="center"/>
    </xf>
    <xf numFmtId="1" fontId="8" fillId="0" borderId="17" xfId="0" applyNumberFormat="1" applyFont="1" applyBorder="1" applyAlignment="1">
      <alignment horizontal="left"/>
    </xf>
    <xf numFmtId="2" fontId="8" fillId="2" borderId="19" xfId="0" applyNumberFormat="1" applyFont="1" applyFill="1" applyBorder="1" applyAlignment="1">
      <alignment horizontal="center"/>
    </xf>
    <xf numFmtId="2" fontId="8" fillId="0" borderId="0" xfId="0" applyNumberFormat="1" applyFont="1" applyAlignment="1">
      <alignment horizontal="center"/>
    </xf>
    <xf numFmtId="0" fontId="0" fillId="0" borderId="20" xfId="0" applyFont="1" applyBorder="1" applyAlignment="1"/>
    <xf numFmtId="2" fontId="0" fillId="0" borderId="20" xfId="0" applyNumberFormat="1" applyFont="1" applyBorder="1" applyAlignment="1"/>
    <xf numFmtId="1" fontId="8" fillId="0" borderId="17" xfId="0" applyNumberFormat="1" applyFont="1" applyBorder="1" applyAlignment="1">
      <alignment horizontal="right"/>
    </xf>
    <xf numFmtId="0" fontId="8" fillId="0" borderId="17" xfId="0" applyFont="1" applyBorder="1" applyAlignment="1">
      <alignment horizontal="left"/>
    </xf>
    <xf numFmtId="0" fontId="8" fillId="0" borderId="17" xfId="0" applyFont="1" applyBorder="1" applyAlignment="1">
      <alignment horizontal="right"/>
    </xf>
    <xf numFmtId="2" fontId="9" fillId="0" borderId="18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2" borderId="21" xfId="0" applyFont="1" applyFill="1" applyBorder="1" applyAlignment="1"/>
    <xf numFmtId="0" fontId="10" fillId="2" borderId="17" xfId="0" applyFont="1" applyFill="1" applyBorder="1" applyAlignment="1">
      <alignment horizontal="center"/>
    </xf>
    <xf numFmtId="2" fontId="6" fillId="2" borderId="18" xfId="0" applyNumberFormat="1" applyFont="1" applyFill="1" applyBorder="1" applyAlignment="1">
      <alignment horizontal="center" vertical="center"/>
    </xf>
    <xf numFmtId="2" fontId="10" fillId="2" borderId="19" xfId="0" applyNumberFormat="1" applyFont="1" applyFill="1" applyBorder="1" applyAlignment="1">
      <alignment horizontal="center"/>
    </xf>
    <xf numFmtId="2" fontId="10" fillId="0" borderId="0" xfId="0" applyNumberFormat="1" applyFont="1" applyAlignment="1">
      <alignment horizontal="center"/>
    </xf>
    <xf numFmtId="0" fontId="11" fillId="2" borderId="24" xfId="0" applyFont="1" applyFill="1" applyBorder="1" applyAlignment="1">
      <alignment horizontal="center"/>
    </xf>
    <xf numFmtId="2" fontId="8" fillId="2" borderId="25" xfId="0" applyNumberFormat="1" applyFont="1" applyFill="1" applyBorder="1" applyAlignment="1">
      <alignment horizontal="center"/>
    </xf>
    <xf numFmtId="2" fontId="8" fillId="2" borderId="26" xfId="0" applyNumberFormat="1" applyFont="1" applyFill="1" applyBorder="1" applyAlignment="1">
      <alignment horizontal="center"/>
    </xf>
    <xf numFmtId="2" fontId="8" fillId="4" borderId="26" xfId="0" applyNumberFormat="1" applyFont="1" applyFill="1" applyBorder="1" applyAlignment="1">
      <alignment horizontal="center"/>
    </xf>
    <xf numFmtId="0" fontId="0" fillId="5" borderId="21" xfId="0" applyFont="1" applyFill="1" applyBorder="1" applyAlignment="1"/>
    <xf numFmtId="0" fontId="12" fillId="5" borderId="21" xfId="0" applyFont="1" applyFill="1" applyBorder="1" applyAlignment="1"/>
    <xf numFmtId="0" fontId="13" fillId="2" borderId="17" xfId="0" applyFont="1" applyFill="1" applyBorder="1" applyAlignment="1">
      <alignment horizontal="left"/>
    </xf>
    <xf numFmtId="0" fontId="7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14" fillId="0" borderId="28" xfId="0" applyFont="1" applyBorder="1" applyAlignment="1">
      <alignment horizontal="center" vertical="center"/>
    </xf>
    <xf numFmtId="0" fontId="14" fillId="0" borderId="28" xfId="0" applyFont="1" applyBorder="1" applyAlignment="1">
      <alignment horizontal="left" vertical="center"/>
    </xf>
    <xf numFmtId="0" fontId="0" fillId="0" borderId="27" xfId="0" applyFont="1" applyBorder="1" applyAlignment="1">
      <alignment vertical="center"/>
    </xf>
    <xf numFmtId="0" fontId="14" fillId="0" borderId="27" xfId="0" applyFont="1" applyBorder="1" applyAlignment="1">
      <alignment horizontal="center" vertical="center"/>
    </xf>
    <xf numFmtId="0" fontId="14" fillId="0" borderId="27" xfId="0" applyFont="1" applyBorder="1" applyAlignment="1">
      <alignment horizontal="right" vertical="center"/>
    </xf>
    <xf numFmtId="0" fontId="7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14" fillId="0" borderId="30" xfId="0" applyFont="1" applyBorder="1" applyAlignment="1">
      <alignment horizontal="center" vertical="center"/>
    </xf>
    <xf numFmtId="0" fontId="14" fillId="0" borderId="30" xfId="0" applyFont="1" applyBorder="1" applyAlignment="1">
      <alignment horizontal="left" vertical="center"/>
    </xf>
    <xf numFmtId="0" fontId="15" fillId="0" borderId="27" xfId="0" applyFont="1" applyBorder="1" applyAlignment="1">
      <alignment vertical="center"/>
    </xf>
    <xf numFmtId="0" fontId="14" fillId="0" borderId="27" xfId="0" applyFont="1" applyBorder="1" applyAlignment="1">
      <alignment vertical="center"/>
    </xf>
    <xf numFmtId="0" fontId="0" fillId="6" borderId="21" xfId="0" applyFont="1" applyFill="1" applyBorder="1" applyAlignment="1"/>
    <xf numFmtId="0" fontId="14" fillId="0" borderId="28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15" fillId="0" borderId="28" xfId="0" applyFont="1" applyBorder="1" applyAlignment="1">
      <alignment horizontal="center" vertical="center"/>
    </xf>
    <xf numFmtId="0" fontId="6" fillId="0" borderId="32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16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0" fontId="11" fillId="0" borderId="27" xfId="0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9" fillId="0" borderId="17" xfId="0" applyFont="1" applyBorder="1" applyAlignment="1">
      <alignment horizontal="left"/>
    </xf>
    <xf numFmtId="1" fontId="9" fillId="0" borderId="17" xfId="0" applyNumberFormat="1" applyFont="1" applyBorder="1" applyAlignment="1">
      <alignment horizontal="left"/>
    </xf>
    <xf numFmtId="0" fontId="0" fillId="0" borderId="33" xfId="0" applyFont="1" applyBorder="1" applyAlignment="1"/>
    <xf numFmtId="2" fontId="0" fillId="0" borderId="33" xfId="0" applyNumberFormat="1" applyFont="1" applyBorder="1" applyAlignment="1"/>
    <xf numFmtId="0" fontId="0" fillId="0" borderId="34" xfId="0" applyFont="1" applyBorder="1" applyAlignment="1"/>
    <xf numFmtId="2" fontId="0" fillId="0" borderId="34" xfId="0" applyNumberFormat="1" applyFont="1" applyBorder="1" applyAlignment="1"/>
    <xf numFmtId="2" fontId="0" fillId="0" borderId="0" xfId="0" applyNumberFormat="1" applyFont="1" applyAlignment="1"/>
    <xf numFmtId="1" fontId="8" fillId="7" borderId="17" xfId="0" applyNumberFormat="1" applyFont="1" applyFill="1" applyBorder="1" applyAlignment="1">
      <alignment horizontal="right"/>
    </xf>
    <xf numFmtId="2" fontId="5" fillId="0" borderId="0" xfId="0" applyNumberFormat="1" applyFont="1"/>
    <xf numFmtId="2" fontId="10" fillId="8" borderId="21" xfId="0" applyNumberFormat="1" applyFont="1" applyFill="1" applyBorder="1" applyAlignment="1">
      <alignment horizontal="center"/>
    </xf>
    <xf numFmtId="2" fontId="8" fillId="8" borderId="21" xfId="0" applyNumberFormat="1" applyFont="1" applyFill="1" applyBorder="1" applyAlignment="1">
      <alignment horizontal="center"/>
    </xf>
    <xf numFmtId="0" fontId="10" fillId="2" borderId="35" xfId="0" applyFont="1" applyFill="1" applyBorder="1" applyAlignment="1">
      <alignment horizontal="center"/>
    </xf>
    <xf numFmtId="0" fontId="10" fillId="2" borderId="36" xfId="0" applyFont="1" applyFill="1" applyBorder="1" applyAlignment="1">
      <alignment horizontal="center"/>
    </xf>
    <xf numFmtId="0" fontId="10" fillId="2" borderId="37" xfId="0" applyFont="1" applyFill="1" applyBorder="1" applyAlignment="1">
      <alignment horizontal="center"/>
    </xf>
    <xf numFmtId="1" fontId="8" fillId="4" borderId="17" xfId="0" applyNumberFormat="1" applyFont="1" applyFill="1" applyBorder="1" applyAlignment="1">
      <alignment horizontal="center"/>
    </xf>
    <xf numFmtId="0" fontId="8" fillId="4" borderId="17" xfId="0" applyFont="1" applyFill="1" applyBorder="1" applyAlignment="1">
      <alignment horizontal="center"/>
    </xf>
    <xf numFmtId="1" fontId="18" fillId="0" borderId="17" xfId="0" applyNumberFormat="1" applyFont="1" applyBorder="1" applyAlignment="1">
      <alignment horizontal="center"/>
    </xf>
    <xf numFmtId="1" fontId="9" fillId="0" borderId="17" xfId="0" applyNumberFormat="1" applyFont="1" applyBorder="1" applyAlignment="1">
      <alignment horizontal="left"/>
    </xf>
    <xf numFmtId="2" fontId="19" fillId="0" borderId="0" xfId="0" applyNumberFormat="1" applyFont="1" applyAlignment="1">
      <alignment horizontal="center"/>
    </xf>
    <xf numFmtId="1" fontId="19" fillId="0" borderId="17" xfId="0" applyNumberFormat="1" applyFont="1" applyBorder="1" applyAlignment="1">
      <alignment horizontal="center"/>
    </xf>
    <xf numFmtId="0" fontId="7" fillId="0" borderId="0" xfId="0" applyFont="1" applyAlignment="1"/>
    <xf numFmtId="0" fontId="14" fillId="0" borderId="27" xfId="0" applyFont="1" applyBorder="1" applyAlignment="1">
      <alignment horizontal="left" vertical="center"/>
    </xf>
    <xf numFmtId="0" fontId="0" fillId="0" borderId="38" xfId="0" applyFont="1" applyBorder="1" applyAlignment="1">
      <alignment horizontal="center"/>
    </xf>
    <xf numFmtId="0" fontId="0" fillId="0" borderId="38" xfId="0" applyFont="1" applyBorder="1" applyAlignment="1">
      <alignment horizontal="left"/>
    </xf>
    <xf numFmtId="0" fontId="0" fillId="0" borderId="38" xfId="0" applyFont="1" applyBorder="1" applyAlignment="1"/>
    <xf numFmtId="0" fontId="20" fillId="0" borderId="20" xfId="0" applyFont="1" applyBorder="1" applyAlignment="1">
      <alignment horizontal="center"/>
    </xf>
    <xf numFmtId="0" fontId="21" fillId="0" borderId="20" xfId="0" applyFont="1" applyBorder="1" applyAlignment="1"/>
    <xf numFmtId="0" fontId="20" fillId="0" borderId="20" xfId="0" applyFont="1" applyBorder="1" applyAlignment="1">
      <alignment horizontal="left"/>
    </xf>
    <xf numFmtId="0" fontId="20" fillId="0" borderId="20" xfId="0" applyFont="1" applyBorder="1" applyAlignment="1">
      <alignment horizontal="right"/>
    </xf>
    <xf numFmtId="0" fontId="20" fillId="0" borderId="39" xfId="0" applyFont="1" applyBorder="1" applyAlignment="1">
      <alignment horizontal="center"/>
    </xf>
    <xf numFmtId="0" fontId="20" fillId="0" borderId="39" xfId="0" applyFont="1" applyBorder="1" applyAlignment="1">
      <alignment horizontal="right"/>
    </xf>
    <xf numFmtId="0" fontId="0" fillId="0" borderId="0" xfId="0" applyFont="1" applyAlignment="1"/>
    <xf numFmtId="0" fontId="4" fillId="2" borderId="7" xfId="0" applyFont="1" applyFill="1" applyBorder="1" applyAlignment="1">
      <alignment horizontal="center" vertical="center"/>
    </xf>
    <xf numFmtId="0" fontId="5" fillId="0" borderId="14" xfId="0" applyFont="1" applyBorder="1"/>
    <xf numFmtId="0" fontId="4" fillId="2" borderId="8" xfId="0" applyFont="1" applyFill="1" applyBorder="1" applyAlignment="1">
      <alignment horizontal="center" vertical="center"/>
    </xf>
    <xf numFmtId="0" fontId="5" fillId="0" borderId="15" xfId="0" applyFont="1" applyBorder="1"/>
    <xf numFmtId="0" fontId="4" fillId="2" borderId="9" xfId="0" applyFont="1" applyFill="1" applyBorder="1" applyAlignment="1">
      <alignment horizontal="center" vertical="center"/>
    </xf>
    <xf numFmtId="0" fontId="5" fillId="0" borderId="16" xfId="0" applyFont="1" applyBorder="1"/>
    <xf numFmtId="0" fontId="4" fillId="2" borderId="1" xfId="0" applyFont="1" applyFill="1" applyBorder="1" applyAlignment="1">
      <alignment horizontal="center"/>
    </xf>
    <xf numFmtId="0" fontId="5" fillId="0" borderId="3" xfId="0" applyFont="1" applyBorder="1"/>
    <xf numFmtId="0" fontId="10" fillId="2" borderId="22" xfId="0" applyFont="1" applyFill="1" applyBorder="1" applyAlignment="1">
      <alignment horizontal="center"/>
    </xf>
    <xf numFmtId="0" fontId="5" fillId="0" borderId="12" xfId="0" applyFont="1" applyBorder="1"/>
    <xf numFmtId="0" fontId="5" fillId="0" borderId="23" xfId="0" applyFont="1" applyBorder="1"/>
    <xf numFmtId="0" fontId="11" fillId="2" borderId="4" xfId="0" applyFont="1" applyFill="1" applyBorder="1" applyAlignment="1">
      <alignment horizontal="center"/>
    </xf>
    <xf numFmtId="0" fontId="5" fillId="0" borderId="5" xfId="0" applyFont="1" applyBorder="1"/>
    <xf numFmtId="0" fontId="5" fillId="0" borderId="6" xfId="0" applyFont="1" applyBorder="1"/>
    <xf numFmtId="0" fontId="5" fillId="0" borderId="2" xfId="0" applyFont="1" applyBorder="1"/>
    <xf numFmtId="0" fontId="4" fillId="2" borderId="4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5" fillId="0" borderId="13" xfId="0" applyFont="1" applyBorder="1"/>
    <xf numFmtId="0" fontId="0" fillId="0" borderId="0" xfId="0" applyFont="1" applyAlignment="1">
      <alignment horizontal="center" vertical="center" wrapText="1"/>
    </xf>
    <xf numFmtId="0" fontId="0" fillId="0" borderId="0" xfId="0" applyFont="1" applyAlignment="1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40" xfId="0" applyBorder="1" applyAlignment="1"/>
    <xf numFmtId="0" fontId="0" fillId="0" borderId="40" xfId="0" applyFont="1" applyBorder="1" applyAlignment="1"/>
    <xf numFmtId="0" fontId="0" fillId="0" borderId="0" xfId="0" applyAlignment="1">
      <alignment horizontal="center"/>
    </xf>
    <xf numFmtId="0" fontId="22" fillId="0" borderId="41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22" fillId="0" borderId="43" xfId="0" applyFont="1" applyBorder="1" applyAlignment="1">
      <alignment horizontal="center" vertical="center"/>
    </xf>
    <xf numFmtId="0" fontId="22" fillId="0" borderId="40" xfId="0" applyFont="1" applyBorder="1" applyAlignment="1"/>
    <xf numFmtId="0" fontId="23" fillId="0" borderId="0" xfId="0" applyFont="1" applyAlignment="1">
      <alignment horizontal="center"/>
    </xf>
    <xf numFmtId="0" fontId="22" fillId="0" borderId="41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200025</xdr:colOff>
      <xdr:row>0</xdr:row>
      <xdr:rowOff>38100</xdr:rowOff>
    </xdr:from>
    <xdr:ext cx="1247775" cy="94297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209550</xdr:colOff>
      <xdr:row>0</xdr:row>
      <xdr:rowOff>38100</xdr:rowOff>
    </xdr:from>
    <xdr:ext cx="1247775" cy="96202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209550</xdr:colOff>
      <xdr:row>0</xdr:row>
      <xdr:rowOff>38100</xdr:rowOff>
    </xdr:from>
    <xdr:ext cx="1247775" cy="94297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209550</xdr:colOff>
      <xdr:row>0</xdr:row>
      <xdr:rowOff>38100</xdr:rowOff>
    </xdr:from>
    <xdr:ext cx="1247775" cy="94297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523875</xdr:colOff>
      <xdr:row>0</xdr:row>
      <xdr:rowOff>161925</xdr:rowOff>
    </xdr:from>
    <xdr:ext cx="1238250" cy="102870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200025</xdr:colOff>
      <xdr:row>0</xdr:row>
      <xdr:rowOff>38100</xdr:rowOff>
    </xdr:from>
    <xdr:ext cx="1247775" cy="94297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209550</xdr:colOff>
      <xdr:row>0</xdr:row>
      <xdr:rowOff>38100</xdr:rowOff>
    </xdr:from>
    <xdr:ext cx="1247775" cy="96202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209550</xdr:colOff>
      <xdr:row>0</xdr:row>
      <xdr:rowOff>38100</xdr:rowOff>
    </xdr:from>
    <xdr:ext cx="1247775" cy="94297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209550</xdr:colOff>
      <xdr:row>0</xdr:row>
      <xdr:rowOff>38100</xdr:rowOff>
    </xdr:from>
    <xdr:ext cx="1247775" cy="94297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123825</xdr:colOff>
      <xdr:row>1</xdr:row>
      <xdr:rowOff>76200</xdr:rowOff>
    </xdr:from>
    <xdr:ext cx="1476375" cy="111442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200025</xdr:colOff>
      <xdr:row>0</xdr:row>
      <xdr:rowOff>38100</xdr:rowOff>
    </xdr:from>
    <xdr:ext cx="1247775" cy="94297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209550</xdr:colOff>
      <xdr:row>0</xdr:row>
      <xdr:rowOff>38100</xdr:rowOff>
    </xdr:from>
    <xdr:ext cx="1247775" cy="94297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209550</xdr:colOff>
      <xdr:row>0</xdr:row>
      <xdr:rowOff>38100</xdr:rowOff>
    </xdr:from>
    <xdr:ext cx="1247775" cy="94297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00"/>
  <sheetViews>
    <sheetView workbookViewId="0">
      <selection sqref="A1:L1"/>
    </sheetView>
  </sheetViews>
  <sheetFormatPr baseColWidth="10" defaultColWidth="14.453125" defaultRowHeight="15" customHeight="1"/>
  <cols>
    <col min="1" max="2" width="15.54296875" customWidth="1"/>
    <col min="3" max="3" width="16.81640625" customWidth="1"/>
    <col min="4" max="4" width="8.54296875" customWidth="1"/>
    <col min="5" max="5" width="10.7265625" customWidth="1"/>
    <col min="6" max="6" width="8.54296875" customWidth="1"/>
    <col min="7" max="7" width="10.7265625" customWidth="1"/>
    <col min="8" max="8" width="8.54296875" customWidth="1"/>
    <col min="9" max="9" width="10.7265625" customWidth="1"/>
    <col min="10" max="10" width="8.54296875" customWidth="1"/>
    <col min="11" max="14" width="10.7265625" customWidth="1"/>
    <col min="15" max="15" width="15" customWidth="1"/>
    <col min="16" max="23" width="10.7265625" customWidth="1"/>
    <col min="24" max="26" width="8.7265625" customWidth="1"/>
  </cols>
  <sheetData>
    <row r="1" spans="1:20" ht="24" customHeight="1">
      <c r="A1" s="117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"/>
      <c r="N1" s="2"/>
      <c r="O1" s="116" t="s">
        <v>4</v>
      </c>
      <c r="P1" s="115"/>
    </row>
    <row r="2" spans="1:20" ht="13.5" customHeight="1">
      <c r="M2" s="2"/>
      <c r="N2" s="2"/>
      <c r="O2" s="115"/>
      <c r="P2" s="115"/>
    </row>
    <row r="3" spans="1:20" ht="17.5" customHeight="1">
      <c r="A3" s="118" t="s">
        <v>6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3"/>
      <c r="N3" s="2"/>
      <c r="O3" s="115"/>
      <c r="P3" s="115"/>
    </row>
    <row r="4" spans="1:20" ht="13.5" customHeight="1">
      <c r="M4" s="2"/>
      <c r="N4" s="2"/>
      <c r="O4" s="115"/>
      <c r="P4" s="115"/>
    </row>
    <row r="5" spans="1:20" ht="13.5" customHeight="1">
      <c r="A5" s="102" t="s">
        <v>7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03"/>
      <c r="M5" s="4"/>
      <c r="N5" s="2"/>
      <c r="O5" s="5" t="s">
        <v>5</v>
      </c>
    </row>
    <row r="6" spans="1:20" ht="13.5" customHeight="1">
      <c r="A6" s="111" t="s">
        <v>12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9"/>
      <c r="M6" s="4"/>
      <c r="N6" s="2"/>
    </row>
    <row r="7" spans="1:20" ht="13.5" customHeight="1">
      <c r="A7" s="96" t="s">
        <v>13</v>
      </c>
      <c r="B7" s="98" t="s">
        <v>15</v>
      </c>
      <c r="C7" s="100" t="s">
        <v>16</v>
      </c>
      <c r="D7" s="102" t="s">
        <v>17</v>
      </c>
      <c r="E7" s="103"/>
      <c r="F7" s="102" t="s">
        <v>18</v>
      </c>
      <c r="G7" s="103"/>
      <c r="H7" s="102" t="s">
        <v>19</v>
      </c>
      <c r="I7" s="103"/>
      <c r="J7" s="102" t="s">
        <v>20</v>
      </c>
      <c r="K7" s="103"/>
      <c r="L7" s="6" t="s">
        <v>21</v>
      </c>
      <c r="M7" s="4"/>
      <c r="N7" s="2"/>
      <c r="O7" s="112" t="s">
        <v>23</v>
      </c>
      <c r="P7" s="105"/>
      <c r="Q7" s="105"/>
      <c r="R7" s="105"/>
      <c r="S7" s="105"/>
      <c r="T7" s="113"/>
    </row>
    <row r="8" spans="1:20" ht="13.5" customHeight="1">
      <c r="A8" s="97"/>
      <c r="B8" s="99"/>
      <c r="C8" s="101"/>
      <c r="D8" s="7" t="s">
        <v>25</v>
      </c>
      <c r="E8" s="8" t="s">
        <v>26</v>
      </c>
      <c r="F8" s="7" t="s">
        <v>25</v>
      </c>
      <c r="G8" s="8" t="s">
        <v>26</v>
      </c>
      <c r="H8" s="7" t="s">
        <v>25</v>
      </c>
      <c r="I8" s="8" t="s">
        <v>26</v>
      </c>
      <c r="J8" s="7" t="s">
        <v>25</v>
      </c>
      <c r="K8" s="8" t="s">
        <v>26</v>
      </c>
      <c r="L8" s="9"/>
      <c r="M8" s="4"/>
      <c r="N8" s="2"/>
      <c r="O8" s="10" t="s">
        <v>27</v>
      </c>
      <c r="P8" s="10" t="s">
        <v>17</v>
      </c>
      <c r="Q8" s="10" t="s">
        <v>18</v>
      </c>
      <c r="R8" s="10" t="s">
        <v>19</v>
      </c>
      <c r="S8" s="10" t="s">
        <v>20</v>
      </c>
      <c r="T8" s="10" t="s">
        <v>21</v>
      </c>
    </row>
    <row r="9" spans="1:20" ht="13.5" customHeight="1">
      <c r="A9" s="11" t="s">
        <v>28</v>
      </c>
      <c r="B9" s="11" t="s">
        <v>31</v>
      </c>
      <c r="C9" s="12">
        <v>356225800692</v>
      </c>
      <c r="D9" s="13">
        <v>3</v>
      </c>
      <c r="E9" s="15">
        <v>15.25</v>
      </c>
      <c r="F9" s="16">
        <v>3</v>
      </c>
      <c r="G9" s="15">
        <v>14.75</v>
      </c>
      <c r="H9" s="16">
        <v>3</v>
      </c>
      <c r="I9" s="15">
        <v>15.3</v>
      </c>
      <c r="J9" s="16">
        <v>3</v>
      </c>
      <c r="K9" s="15">
        <v>14</v>
      </c>
      <c r="L9" s="19">
        <f t="shared" ref="L9:L20" si="0">SUM($E9+$G9+$I9+$K9)</f>
        <v>59.3</v>
      </c>
      <c r="M9" s="20"/>
      <c r="N9" s="2"/>
      <c r="O9" s="21" t="str">
        <f>A5</f>
        <v>BRUZ équipe 1</v>
      </c>
      <c r="P9" s="22">
        <f>E25</f>
        <v>136.05000000000004</v>
      </c>
      <c r="Q9" s="22">
        <f>G25</f>
        <v>127.04999999999998</v>
      </c>
      <c r="R9" s="22">
        <f>I25</f>
        <v>120.89999999999999</v>
      </c>
      <c r="S9" s="22">
        <f t="shared" ref="S9:T9" si="1">K25</f>
        <v>121.19999999999999</v>
      </c>
      <c r="T9" s="22">
        <f t="shared" si="1"/>
        <v>505.2</v>
      </c>
    </row>
    <row r="10" spans="1:20" ht="13.5" customHeight="1">
      <c r="A10" s="11" t="s">
        <v>34</v>
      </c>
      <c r="B10" s="11" t="s">
        <v>35</v>
      </c>
      <c r="C10" s="12">
        <v>356225800642</v>
      </c>
      <c r="D10" s="13">
        <v>3</v>
      </c>
      <c r="E10" s="15">
        <v>15.7</v>
      </c>
      <c r="F10" s="16">
        <v>3</v>
      </c>
      <c r="G10" s="15">
        <v>15.25</v>
      </c>
      <c r="H10" s="16">
        <v>3</v>
      </c>
      <c r="I10" s="15">
        <v>13.4</v>
      </c>
      <c r="J10" s="16">
        <v>3</v>
      </c>
      <c r="K10" s="15">
        <v>14.1</v>
      </c>
      <c r="L10" s="19">
        <f t="shared" si="0"/>
        <v>58.45</v>
      </c>
      <c r="M10" s="20"/>
      <c r="N10" s="2"/>
      <c r="O10" s="21" t="str">
        <f>A27</f>
        <v>BRUZ équipe 2</v>
      </c>
      <c r="P10" s="22">
        <f>E47</f>
        <v>131.89999999999998</v>
      </c>
      <c r="Q10" s="22">
        <f>G47</f>
        <v>125.75000000000003</v>
      </c>
      <c r="R10" s="22">
        <f>I47</f>
        <v>120.79999999999998</v>
      </c>
      <c r="S10" s="22">
        <f t="shared" ref="S10:T10" si="2">K47</f>
        <v>120.49999999999999</v>
      </c>
      <c r="T10" s="22">
        <f t="shared" si="2"/>
        <v>498.94999999999993</v>
      </c>
    </row>
    <row r="11" spans="1:20" ht="13.5" customHeight="1">
      <c r="A11" s="11" t="s">
        <v>40</v>
      </c>
      <c r="B11" s="11" t="s">
        <v>41</v>
      </c>
      <c r="C11" s="12">
        <v>356225800965</v>
      </c>
      <c r="D11" s="14">
        <v>4</v>
      </c>
      <c r="E11" s="15">
        <v>17.100000000000001</v>
      </c>
      <c r="F11" s="17">
        <v>4</v>
      </c>
      <c r="G11" s="15">
        <v>16.2</v>
      </c>
      <c r="H11" s="16">
        <v>3</v>
      </c>
      <c r="I11" s="15">
        <v>15.1</v>
      </c>
      <c r="J11" s="16">
        <v>3</v>
      </c>
      <c r="K11" s="15">
        <v>15.3</v>
      </c>
      <c r="L11" s="19">
        <f t="shared" si="0"/>
        <v>63.7</v>
      </c>
      <c r="M11" s="20"/>
      <c r="N11" s="2"/>
      <c r="O11" s="21" t="str">
        <f>A49</f>
        <v>USL Saint Domineuc</v>
      </c>
      <c r="P11" s="22">
        <f>E69</f>
        <v>130.30000000000001</v>
      </c>
      <c r="Q11" s="22">
        <f>G69</f>
        <v>123.75000000000003</v>
      </c>
      <c r="R11" s="22">
        <f>I69</f>
        <v>119.19999999999999</v>
      </c>
      <c r="S11" s="22">
        <f t="shared" ref="S11:T11" si="3">K69</f>
        <v>120.94999999999995</v>
      </c>
      <c r="T11" s="22">
        <f t="shared" si="3"/>
        <v>494.19999999999993</v>
      </c>
    </row>
    <row r="12" spans="1:20" ht="13.5" customHeight="1">
      <c r="A12" s="11" t="s">
        <v>46</v>
      </c>
      <c r="B12" s="11" t="s">
        <v>47</v>
      </c>
      <c r="C12" s="12">
        <v>356225800695</v>
      </c>
      <c r="D12" s="13">
        <v>3</v>
      </c>
      <c r="E12" s="15">
        <v>14.95</v>
      </c>
      <c r="F12" s="16">
        <v>3</v>
      </c>
      <c r="G12" s="15">
        <v>14.3</v>
      </c>
      <c r="H12" s="16">
        <v>3</v>
      </c>
      <c r="I12" s="15">
        <v>14.7</v>
      </c>
      <c r="J12" s="16">
        <v>3</v>
      </c>
      <c r="K12" s="15">
        <v>15.3</v>
      </c>
      <c r="L12" s="19">
        <f t="shared" si="0"/>
        <v>59.25</v>
      </c>
      <c r="M12" s="20"/>
      <c r="N12" s="2"/>
      <c r="O12" s="21" t="str">
        <f>A71</f>
        <v>"LES JEUNES D'ARGENTRE" équipe 1</v>
      </c>
      <c r="P12" s="22">
        <f>E91</f>
        <v>130.10000000000002</v>
      </c>
      <c r="Q12" s="22">
        <f>G91</f>
        <v>128.85</v>
      </c>
      <c r="R12" s="22">
        <f>I91</f>
        <v>121.69999999999999</v>
      </c>
      <c r="S12" s="22">
        <f t="shared" ref="S12:T12" si="4">K91</f>
        <v>121.55</v>
      </c>
      <c r="T12" s="22">
        <f t="shared" si="4"/>
        <v>502.20000000000005</v>
      </c>
    </row>
    <row r="13" spans="1:20" ht="13.5" customHeight="1">
      <c r="A13" s="11" t="s">
        <v>54</v>
      </c>
      <c r="B13" s="11" t="s">
        <v>55</v>
      </c>
      <c r="C13" s="12">
        <v>356225800697</v>
      </c>
      <c r="D13" s="14">
        <v>4</v>
      </c>
      <c r="E13" s="15">
        <v>17.7</v>
      </c>
      <c r="F13" s="16">
        <v>3</v>
      </c>
      <c r="G13" s="15">
        <v>14.85</v>
      </c>
      <c r="H13" s="16">
        <v>3</v>
      </c>
      <c r="I13" s="15">
        <v>13.3</v>
      </c>
      <c r="J13" s="16">
        <v>3</v>
      </c>
      <c r="K13" s="15">
        <v>14.1</v>
      </c>
      <c r="L13" s="19">
        <f t="shared" si="0"/>
        <v>59.949999999999996</v>
      </c>
      <c r="M13" s="20"/>
      <c r="N13" s="2"/>
      <c r="O13" s="21" t="str">
        <f>A93</f>
        <v>"LES JEUNES D'ARGENTRE" équipe 2</v>
      </c>
      <c r="P13" s="22">
        <f>E113</f>
        <v>125.35</v>
      </c>
      <c r="Q13" s="22">
        <f>G113</f>
        <v>119.44999999999999</v>
      </c>
      <c r="R13" s="22">
        <f>I113</f>
        <v>117.05000000000001</v>
      </c>
      <c r="S13" s="22">
        <f t="shared" ref="S13:T13" si="5">K113</f>
        <v>109.4</v>
      </c>
      <c r="T13" s="22">
        <f t="shared" si="5"/>
        <v>471.25</v>
      </c>
    </row>
    <row r="14" spans="1:20" ht="13.5" customHeight="1">
      <c r="A14" s="11" t="s">
        <v>59</v>
      </c>
      <c r="B14" s="11" t="s">
        <v>61</v>
      </c>
      <c r="C14" s="12">
        <v>356225800876</v>
      </c>
      <c r="D14" s="14">
        <v>4</v>
      </c>
      <c r="E14" s="15">
        <v>17.600000000000001</v>
      </c>
      <c r="F14" s="17">
        <v>4</v>
      </c>
      <c r="G14" s="15">
        <v>15.8</v>
      </c>
      <c r="H14" s="16">
        <v>3</v>
      </c>
      <c r="I14" s="15">
        <v>15.7</v>
      </c>
      <c r="J14" s="17">
        <v>4</v>
      </c>
      <c r="K14" s="15">
        <v>14.8</v>
      </c>
      <c r="L14" s="19">
        <f t="shared" si="0"/>
        <v>63.900000000000006</v>
      </c>
      <c r="M14" s="20"/>
      <c r="N14" s="2"/>
      <c r="O14" s="21" t="str">
        <f>A115</f>
        <v>AURORE DE VITRE équipe 1</v>
      </c>
      <c r="P14" s="22">
        <f>E135</f>
        <v>130.94999999999996</v>
      </c>
      <c r="Q14" s="22">
        <f>G135</f>
        <v>125.1</v>
      </c>
      <c r="R14" s="22">
        <f>I135</f>
        <v>114.49999999999999</v>
      </c>
      <c r="S14" s="22">
        <f t="shared" ref="S14:T14" si="6">K135</f>
        <v>119.75</v>
      </c>
      <c r="T14" s="22">
        <f t="shared" si="6"/>
        <v>490.29999999999995</v>
      </c>
    </row>
    <row r="15" spans="1:20" ht="13.5" customHeight="1">
      <c r="A15" s="11" t="s">
        <v>64</v>
      </c>
      <c r="B15" s="11" t="s">
        <v>65</v>
      </c>
      <c r="C15" s="12">
        <v>356225800610</v>
      </c>
      <c r="D15" s="14">
        <v>4</v>
      </c>
      <c r="E15" s="15">
        <v>15.7</v>
      </c>
      <c r="F15" s="17">
        <v>4</v>
      </c>
      <c r="G15" s="15">
        <v>17.2</v>
      </c>
      <c r="H15" s="16">
        <v>3</v>
      </c>
      <c r="I15" s="15">
        <v>15.7</v>
      </c>
      <c r="J15" s="17">
        <v>4</v>
      </c>
      <c r="K15" s="15">
        <v>15.6</v>
      </c>
      <c r="L15" s="19">
        <f t="shared" si="0"/>
        <v>64.199999999999989</v>
      </c>
      <c r="M15" s="20"/>
      <c r="N15" s="2"/>
      <c r="O15" s="21" t="str">
        <f>A137</f>
        <v>AURORE de VITRE équipe 2</v>
      </c>
      <c r="P15" s="22">
        <f>E157</f>
        <v>121.55000000000001</v>
      </c>
      <c r="Q15" s="22">
        <f>G157</f>
        <v>115.7</v>
      </c>
      <c r="R15" s="22">
        <f>I157</f>
        <v>108.7</v>
      </c>
      <c r="S15" s="22">
        <f t="shared" ref="S15:T15" si="7">K157</f>
        <v>107.85</v>
      </c>
      <c r="T15" s="22">
        <f t="shared" si="7"/>
        <v>453.79999999999995</v>
      </c>
    </row>
    <row r="16" spans="1:20" ht="13.5" customHeight="1">
      <c r="A16" s="11" t="s">
        <v>70</v>
      </c>
      <c r="B16" s="11" t="s">
        <v>71</v>
      </c>
      <c r="C16" s="12">
        <v>356225800850</v>
      </c>
      <c r="D16" s="14">
        <v>4</v>
      </c>
      <c r="E16" s="15">
        <v>17.3</v>
      </c>
      <c r="F16" s="16">
        <v>3</v>
      </c>
      <c r="G16" s="15">
        <v>15.6</v>
      </c>
      <c r="H16" s="16">
        <v>3</v>
      </c>
      <c r="I16" s="15">
        <v>13.8</v>
      </c>
      <c r="J16" s="16">
        <v>3</v>
      </c>
      <c r="K16" s="15">
        <v>15</v>
      </c>
      <c r="L16" s="19">
        <f t="shared" si="0"/>
        <v>61.7</v>
      </c>
      <c r="M16" s="20"/>
      <c r="N16" s="2"/>
      <c r="O16" s="21" t="str">
        <f>A159</f>
        <v>AVENIR de RENNES</v>
      </c>
      <c r="P16" s="22">
        <f>E179</f>
        <v>122.05000000000001</v>
      </c>
      <c r="Q16" s="22">
        <f>G179</f>
        <v>120.35</v>
      </c>
      <c r="R16" s="22">
        <f>I179</f>
        <v>115.75000000000001</v>
      </c>
      <c r="S16" s="22">
        <f t="shared" ref="S16:T16" si="8">K179</f>
        <v>113.75</v>
      </c>
      <c r="T16" s="22">
        <f t="shared" si="8"/>
        <v>471.90000000000003</v>
      </c>
    </row>
    <row r="17" spans="1:23" ht="13.5" customHeight="1">
      <c r="A17" s="11" t="s">
        <v>77</v>
      </c>
      <c r="B17" s="11" t="s">
        <v>79</v>
      </c>
      <c r="C17" s="12">
        <v>356225800881</v>
      </c>
      <c r="D17" s="13">
        <v>3</v>
      </c>
      <c r="E17" s="15">
        <v>15.1</v>
      </c>
      <c r="F17" s="16">
        <v>2</v>
      </c>
      <c r="G17" s="15">
        <v>13</v>
      </c>
      <c r="H17" s="16">
        <v>3</v>
      </c>
      <c r="I17" s="15">
        <v>15.3</v>
      </c>
      <c r="J17" s="16">
        <v>3</v>
      </c>
      <c r="K17" s="15">
        <v>12.6</v>
      </c>
      <c r="L17" s="19">
        <f t="shared" si="0"/>
        <v>56.000000000000007</v>
      </c>
      <c r="M17" s="20"/>
      <c r="N17" s="2"/>
      <c r="O17" s="21" t="str">
        <f>A181</f>
        <v>La GUERCHE équipe 3</v>
      </c>
      <c r="P17" s="22">
        <f>E201</f>
        <v>127.4</v>
      </c>
      <c r="Q17" s="22">
        <f>G201</f>
        <v>130</v>
      </c>
      <c r="R17" s="22">
        <f>I201</f>
        <v>120.20000000000002</v>
      </c>
      <c r="S17" s="22">
        <f t="shared" ref="S17:T17" si="9">K201</f>
        <v>120.65</v>
      </c>
      <c r="T17" s="22">
        <f t="shared" si="9"/>
        <v>498.25</v>
      </c>
    </row>
    <row r="18" spans="1:23" ht="13.5" customHeight="1">
      <c r="A18" s="11" t="s">
        <v>84</v>
      </c>
      <c r="B18" s="11" t="s">
        <v>85</v>
      </c>
      <c r="C18" s="12">
        <v>356225800967</v>
      </c>
      <c r="D18" s="14">
        <v>4</v>
      </c>
      <c r="E18" s="26">
        <v>17.149999999999999</v>
      </c>
      <c r="F18" s="17">
        <v>4</v>
      </c>
      <c r="G18" s="15">
        <v>17.149999999999999</v>
      </c>
      <c r="H18" s="16">
        <v>3</v>
      </c>
      <c r="I18" s="15">
        <v>15</v>
      </c>
      <c r="J18" s="17">
        <v>4</v>
      </c>
      <c r="K18" s="15">
        <v>15.2</v>
      </c>
      <c r="L18" s="19">
        <f t="shared" si="0"/>
        <v>64.5</v>
      </c>
      <c r="M18" s="20"/>
      <c r="N18" s="2"/>
      <c r="O18" s="21" t="str">
        <f>A203</f>
        <v>La GUERCHE équipe 2</v>
      </c>
      <c r="P18" s="22">
        <f>E223</f>
        <v>122.29999999999998</v>
      </c>
      <c r="Q18" s="22">
        <f>G223</f>
        <v>116.25</v>
      </c>
      <c r="R18" s="22">
        <f>I223</f>
        <v>118.60000000000002</v>
      </c>
      <c r="S18" s="22">
        <f t="shared" ref="S18:T18" si="10">K223</f>
        <v>111.9</v>
      </c>
      <c r="T18" s="22">
        <f t="shared" si="10"/>
        <v>469.04999999999995</v>
      </c>
    </row>
    <row r="19" spans="1:23" ht="15" customHeight="1">
      <c r="E19">
        <v>0</v>
      </c>
      <c r="G19">
        <v>0</v>
      </c>
      <c r="I19">
        <v>0</v>
      </c>
      <c r="K19">
        <v>0</v>
      </c>
      <c r="L19" s="19">
        <f t="shared" si="0"/>
        <v>0</v>
      </c>
      <c r="M19" s="20"/>
      <c r="N19" s="2"/>
      <c r="O19" s="21" t="str">
        <f>A225</f>
        <v>LA GUERCHE équipe 1</v>
      </c>
      <c r="P19" s="22">
        <f>E245</f>
        <v>117.25000000000003</v>
      </c>
      <c r="Q19" s="22">
        <f>G245</f>
        <v>117.45000000000002</v>
      </c>
      <c r="R19" s="22">
        <f>I245</f>
        <v>111.30000000000004</v>
      </c>
      <c r="S19" s="22">
        <f t="shared" ref="S19:T19" si="11">K245</f>
        <v>110.45</v>
      </c>
      <c r="T19" s="22">
        <f t="shared" si="11"/>
        <v>456.4500000000001</v>
      </c>
      <c r="V19" s="114" t="s">
        <v>89</v>
      </c>
      <c r="W19" s="115"/>
    </row>
    <row r="20" spans="1:23" ht="13.5" customHeight="1">
      <c r="A20" s="11" t="s">
        <v>93</v>
      </c>
      <c r="B20" s="11" t="s">
        <v>94</v>
      </c>
      <c r="C20" s="12">
        <v>356225800559</v>
      </c>
      <c r="D20" s="14">
        <v>4</v>
      </c>
      <c r="E20" s="15">
        <v>17.8</v>
      </c>
      <c r="F20" s="16">
        <v>3</v>
      </c>
      <c r="G20" s="15">
        <v>15</v>
      </c>
      <c r="H20" s="16">
        <v>3</v>
      </c>
      <c r="I20" s="15">
        <v>14.1</v>
      </c>
      <c r="J20" s="17">
        <v>4</v>
      </c>
      <c r="K20" s="15">
        <v>15.9</v>
      </c>
      <c r="L20" s="19">
        <f t="shared" si="0"/>
        <v>62.8</v>
      </c>
      <c r="M20" s="20"/>
      <c r="N20" s="2"/>
      <c r="O20" s="21" t="str">
        <f>A247</f>
        <v>Envolée gymnique d'Acigné</v>
      </c>
      <c r="P20" s="22">
        <f>E267</f>
        <v>133.19999999999999</v>
      </c>
      <c r="Q20" s="22">
        <f>G267</f>
        <v>130.30000000000001</v>
      </c>
      <c r="R20" s="22">
        <f>I267</f>
        <v>119.30000000000004</v>
      </c>
      <c r="S20" s="22">
        <f t="shared" ref="S20:T20" si="12">K267</f>
        <v>116.49999999999997</v>
      </c>
      <c r="T20" s="22">
        <f t="shared" si="12"/>
        <v>499.30000000000007</v>
      </c>
      <c r="V20" s="115"/>
      <c r="W20" s="115"/>
    </row>
    <row r="21" spans="1:23" ht="13.5" customHeight="1">
      <c r="A21" s="104" t="s">
        <v>95</v>
      </c>
      <c r="B21" s="105"/>
      <c r="C21" s="106"/>
      <c r="D21" s="29"/>
      <c r="E21" s="30">
        <f>SMALL(E9:E20,1)</f>
        <v>0</v>
      </c>
      <c r="F21" s="30"/>
      <c r="G21" s="30">
        <f>SMALL(G9:G20,1)</f>
        <v>0</v>
      </c>
      <c r="H21" s="30"/>
      <c r="I21" s="30">
        <f>SMALL(I9:I20,1)</f>
        <v>0</v>
      </c>
      <c r="J21" s="30"/>
      <c r="K21" s="30">
        <f>SMALL(K9:K20,1)</f>
        <v>0</v>
      </c>
      <c r="L21" s="19"/>
      <c r="M21" s="20"/>
      <c r="N21" s="2"/>
      <c r="O21" s="21">
        <f>A269</f>
        <v>0</v>
      </c>
      <c r="P21" s="22" t="e">
        <f>E289</f>
        <v>#NUM!</v>
      </c>
      <c r="Q21" s="22" t="e">
        <f>G289</f>
        <v>#NUM!</v>
      </c>
      <c r="R21" s="22" t="e">
        <f>I289</f>
        <v>#NUM!</v>
      </c>
      <c r="S21" s="22" t="e">
        <f t="shared" ref="S21:T21" si="13">K289</f>
        <v>#NUM!</v>
      </c>
      <c r="T21" s="22" t="e">
        <f t="shared" si="13"/>
        <v>#NUM!</v>
      </c>
      <c r="V21" s="115"/>
      <c r="W21" s="115"/>
    </row>
    <row r="22" spans="1:23" ht="13.5" customHeight="1">
      <c r="A22" s="104" t="s">
        <v>95</v>
      </c>
      <c r="B22" s="105"/>
      <c r="C22" s="106"/>
      <c r="D22" s="29"/>
      <c r="E22" s="30">
        <f>SMALL(E9:E20,2)</f>
        <v>14.95</v>
      </c>
      <c r="F22" s="30"/>
      <c r="G22" s="30">
        <f>SMALL(G9:G20,2)</f>
        <v>13</v>
      </c>
      <c r="H22" s="30"/>
      <c r="I22" s="30">
        <f>SMALL(I9:I20,2)</f>
        <v>13.3</v>
      </c>
      <c r="J22" s="30"/>
      <c r="K22" s="30">
        <f>SMALL(K9:K20,2)</f>
        <v>12.6</v>
      </c>
      <c r="L22" s="31"/>
      <c r="M22" s="32"/>
      <c r="N22" s="2"/>
      <c r="O22" s="21" t="str">
        <f>A291</f>
        <v>USL Saint Domineuc  hors competition</v>
      </c>
      <c r="P22" s="22" t="e">
        <f>E311</f>
        <v>#NUM!</v>
      </c>
      <c r="Q22" s="22" t="e">
        <f>G311</f>
        <v>#NUM!</v>
      </c>
      <c r="R22" s="22" t="e">
        <f>I311</f>
        <v>#NUM!</v>
      </c>
      <c r="S22" s="22" t="e">
        <f t="shared" ref="S22:T22" si="14">K311</f>
        <v>#NUM!</v>
      </c>
      <c r="T22" s="22" t="e">
        <f t="shared" si="14"/>
        <v>#NUM!</v>
      </c>
      <c r="V22" s="115"/>
      <c r="W22" s="115"/>
    </row>
    <row r="23" spans="1:23" ht="13.5" customHeight="1">
      <c r="A23" s="104" t="s">
        <v>95</v>
      </c>
      <c r="B23" s="105"/>
      <c r="C23" s="106"/>
      <c r="D23" s="29"/>
      <c r="E23" s="30">
        <f>SMALL(E9:E20,3)</f>
        <v>15.1</v>
      </c>
      <c r="F23" s="30"/>
      <c r="G23" s="30">
        <f>SMALL(G9:G20,3)</f>
        <v>14.3</v>
      </c>
      <c r="H23" s="30"/>
      <c r="I23" s="30">
        <f>SMALL(I9:I20,3)</f>
        <v>13.4</v>
      </c>
      <c r="J23" s="30"/>
      <c r="K23" s="30">
        <f>SMALL(K9:K20,3)</f>
        <v>14</v>
      </c>
      <c r="L23" s="31"/>
      <c r="M23" s="32"/>
      <c r="N23" s="2"/>
      <c r="O23" s="21" t="str">
        <f>A313</f>
        <v>ASSOCIATION</v>
      </c>
      <c r="P23" s="22" t="e">
        <f>E333</f>
        <v>#NUM!</v>
      </c>
      <c r="Q23" s="22" t="e">
        <f>G333</f>
        <v>#NUM!</v>
      </c>
      <c r="R23" s="22" t="e">
        <f>I333</f>
        <v>#NUM!</v>
      </c>
      <c r="S23" s="22" t="e">
        <f t="shared" ref="S23:T23" si="15">K333</f>
        <v>#NUM!</v>
      </c>
      <c r="T23" s="22" t="e">
        <f t="shared" si="15"/>
        <v>#NUM!</v>
      </c>
      <c r="V23" s="115"/>
      <c r="W23" s="115"/>
    </row>
    <row r="24" spans="1:23" ht="13.5" customHeight="1">
      <c r="A24" s="104" t="s">
        <v>95</v>
      </c>
      <c r="B24" s="105"/>
      <c r="C24" s="106"/>
      <c r="D24" s="29"/>
      <c r="E24" s="30">
        <f>SMALL(E9:E20,4)</f>
        <v>15.25</v>
      </c>
      <c r="F24" s="30"/>
      <c r="G24" s="30">
        <f>SMALL(G9:G20,4)</f>
        <v>14.75</v>
      </c>
      <c r="H24" s="30"/>
      <c r="I24" s="30">
        <f>SMALL(I9:I20,4)</f>
        <v>13.8</v>
      </c>
      <c r="J24" s="30"/>
      <c r="K24" s="30">
        <f>SMALL(K10:K20,4)</f>
        <v>14.1</v>
      </c>
      <c r="L24" s="31"/>
      <c r="M24" s="32"/>
      <c r="N24" s="2"/>
      <c r="O24" s="21"/>
      <c r="P24" s="21"/>
      <c r="Q24" s="21"/>
      <c r="R24" s="21"/>
      <c r="S24" s="21"/>
      <c r="T24" s="21"/>
      <c r="V24" s="115"/>
      <c r="W24" s="115"/>
    </row>
    <row r="25" spans="1:23" ht="13.5" customHeight="1">
      <c r="A25" s="107" t="s">
        <v>96</v>
      </c>
      <c r="B25" s="108"/>
      <c r="C25" s="109"/>
      <c r="D25" s="33"/>
      <c r="E25" s="34">
        <f>SUM(E9:E20)-E21-E22-E23-E24</f>
        <v>136.05000000000004</v>
      </c>
      <c r="F25" s="34"/>
      <c r="G25" s="34">
        <f>SUM(G9:G20)-G21-G22-G23-G24</f>
        <v>127.04999999999998</v>
      </c>
      <c r="H25" s="34"/>
      <c r="I25" s="34">
        <f>SUM(I9:I20)-I21-I22-I23-I24</f>
        <v>120.89999999999999</v>
      </c>
      <c r="J25" s="34"/>
      <c r="K25" s="34">
        <f>SUM(K9:K20)-K21-K22-K23-K24</f>
        <v>121.19999999999999</v>
      </c>
      <c r="L25" s="35">
        <f>SUM($E25+$G25+$I25+$K25)</f>
        <v>505.2</v>
      </c>
      <c r="M25" s="20"/>
      <c r="N25" s="2"/>
      <c r="O25" s="21"/>
      <c r="P25" s="21"/>
      <c r="Q25" s="21"/>
      <c r="R25" s="21"/>
      <c r="S25" s="21"/>
      <c r="T25" s="21"/>
      <c r="V25" s="115"/>
      <c r="W25" s="115"/>
    </row>
    <row r="26" spans="1:23" ht="13.5" customHeight="1">
      <c r="B26" t="s">
        <v>98</v>
      </c>
      <c r="C26" s="27">
        <v>4</v>
      </c>
      <c r="D26" s="27">
        <f>COUNTIF(D9:D20,$C$26)</f>
        <v>7</v>
      </c>
      <c r="E26" s="27"/>
      <c r="F26" s="27">
        <f>COUNTIF(F9:F20,$C$26)</f>
        <v>4</v>
      </c>
      <c r="G26" s="27"/>
      <c r="H26" s="27">
        <f>COUNTIF(H9:H20,$C$26)</f>
        <v>0</v>
      </c>
      <c r="I26" s="27"/>
      <c r="J26" s="27">
        <f>COUNTIF(J9:J20,$C$26)</f>
        <v>4</v>
      </c>
      <c r="K26" s="27"/>
      <c r="L26" s="36">
        <f>SUM($D26+$F26+$H26+$J26)</f>
        <v>15</v>
      </c>
      <c r="M26" s="2"/>
      <c r="N26" s="2"/>
      <c r="V26" s="115"/>
      <c r="W26" s="115"/>
    </row>
    <row r="27" spans="1:23" ht="13.5" customHeight="1">
      <c r="A27" s="102" t="s">
        <v>101</v>
      </c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03"/>
      <c r="M27" s="4"/>
      <c r="V27" s="115"/>
      <c r="W27" s="115"/>
    </row>
    <row r="28" spans="1:23" ht="13.5" customHeight="1">
      <c r="A28" s="111" t="s">
        <v>12</v>
      </c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9"/>
      <c r="M28" s="4"/>
    </row>
    <row r="29" spans="1:23" ht="13.5" customHeight="1">
      <c r="A29" s="96" t="s">
        <v>13</v>
      </c>
      <c r="B29" s="98" t="s">
        <v>15</v>
      </c>
      <c r="C29" s="100" t="s">
        <v>16</v>
      </c>
      <c r="D29" s="102" t="s">
        <v>17</v>
      </c>
      <c r="E29" s="103"/>
      <c r="F29" s="102" t="s">
        <v>18</v>
      </c>
      <c r="G29" s="103"/>
      <c r="H29" s="102" t="s">
        <v>19</v>
      </c>
      <c r="I29" s="103"/>
      <c r="J29" s="102" t="s">
        <v>20</v>
      </c>
      <c r="K29" s="103"/>
      <c r="L29" s="6" t="s">
        <v>21</v>
      </c>
      <c r="M29" s="4"/>
    </row>
    <row r="30" spans="1:23" ht="13.5" customHeight="1">
      <c r="A30" s="97"/>
      <c r="B30" s="99"/>
      <c r="C30" s="101"/>
      <c r="D30" s="7" t="s">
        <v>25</v>
      </c>
      <c r="E30" s="8" t="s">
        <v>26</v>
      </c>
      <c r="F30" s="7" t="s">
        <v>25</v>
      </c>
      <c r="G30" s="8" t="s">
        <v>26</v>
      </c>
      <c r="H30" s="7" t="s">
        <v>25</v>
      </c>
      <c r="I30" s="8" t="s">
        <v>26</v>
      </c>
      <c r="J30" s="7" t="s">
        <v>25</v>
      </c>
      <c r="K30" s="8" t="s">
        <v>26</v>
      </c>
      <c r="L30" s="9"/>
      <c r="M30" s="4"/>
    </row>
    <row r="31" spans="1:23" ht="13.5" customHeight="1">
      <c r="A31" s="11" t="s">
        <v>112</v>
      </c>
      <c r="B31" s="11" t="s">
        <v>113</v>
      </c>
      <c r="C31" s="12">
        <v>356225800641</v>
      </c>
      <c r="D31" s="13">
        <v>3</v>
      </c>
      <c r="E31" s="15">
        <v>14.8</v>
      </c>
      <c r="F31" s="16">
        <v>3</v>
      </c>
      <c r="G31" s="15">
        <v>15.2</v>
      </c>
      <c r="H31" s="16">
        <v>3</v>
      </c>
      <c r="I31" s="15">
        <v>14.6</v>
      </c>
      <c r="J31" s="16">
        <v>3</v>
      </c>
      <c r="K31" s="15">
        <v>14.5</v>
      </c>
      <c r="L31" s="19">
        <f t="shared" ref="L31:L42" si="16">SUM($E31+$G31+$I31+$K31)</f>
        <v>59.1</v>
      </c>
      <c r="M31" s="20"/>
    </row>
    <row r="32" spans="1:23" ht="13.5" customHeight="1">
      <c r="A32" s="11" t="s">
        <v>122</v>
      </c>
      <c r="B32" s="11" t="s">
        <v>113</v>
      </c>
      <c r="C32" s="12">
        <v>356225800688</v>
      </c>
      <c r="D32" s="14">
        <v>4</v>
      </c>
      <c r="E32" s="15">
        <v>17.100000000000001</v>
      </c>
      <c r="F32" s="16">
        <v>3</v>
      </c>
      <c r="G32" s="15">
        <v>15.05</v>
      </c>
      <c r="H32" s="16">
        <v>3</v>
      </c>
      <c r="I32" s="15">
        <v>14.4</v>
      </c>
      <c r="J32" s="16">
        <v>3</v>
      </c>
      <c r="K32" s="15">
        <v>14.3</v>
      </c>
      <c r="L32" s="19">
        <f t="shared" si="16"/>
        <v>60.850000000000009</v>
      </c>
      <c r="M32" s="20"/>
    </row>
    <row r="33" spans="1:14" ht="13.5" customHeight="1">
      <c r="A33" s="11" t="s">
        <v>127</v>
      </c>
      <c r="B33" s="11" t="s">
        <v>129</v>
      </c>
      <c r="C33" s="12">
        <v>356225800645</v>
      </c>
      <c r="D33" s="14">
        <v>3</v>
      </c>
      <c r="E33" s="26">
        <v>15</v>
      </c>
      <c r="F33" s="17">
        <v>4</v>
      </c>
      <c r="G33" s="26">
        <v>14</v>
      </c>
      <c r="H33" s="17">
        <v>4</v>
      </c>
      <c r="I33" s="26">
        <v>16.8</v>
      </c>
      <c r="J33" s="17">
        <v>4</v>
      </c>
      <c r="K33" s="15">
        <v>15.2</v>
      </c>
      <c r="L33" s="19">
        <f t="shared" si="16"/>
        <v>61</v>
      </c>
      <c r="M33" s="20"/>
    </row>
    <row r="34" spans="1:14" ht="13.5" customHeight="1">
      <c r="A34" s="11" t="s">
        <v>132</v>
      </c>
      <c r="B34" s="11" t="s">
        <v>133</v>
      </c>
      <c r="C34" s="12">
        <v>356225800853</v>
      </c>
      <c r="D34" s="13">
        <v>4</v>
      </c>
      <c r="E34" s="15">
        <v>16.3</v>
      </c>
      <c r="F34" s="17">
        <v>4</v>
      </c>
      <c r="G34" s="15">
        <v>17.25</v>
      </c>
      <c r="H34" s="16">
        <v>3</v>
      </c>
      <c r="I34" s="15">
        <v>15.4</v>
      </c>
      <c r="J34" s="17">
        <v>4</v>
      </c>
      <c r="K34" s="15">
        <v>16</v>
      </c>
      <c r="L34" s="19">
        <f t="shared" si="16"/>
        <v>64.949999999999989</v>
      </c>
      <c r="M34" s="20"/>
    </row>
    <row r="35" spans="1:14" ht="13.5" customHeight="1">
      <c r="A35" s="11" t="s">
        <v>138</v>
      </c>
      <c r="B35" s="11" t="s">
        <v>139</v>
      </c>
      <c r="C35" s="12">
        <v>356225800986</v>
      </c>
      <c r="D35" s="14">
        <v>4</v>
      </c>
      <c r="E35" s="15">
        <v>17.3</v>
      </c>
      <c r="F35" s="16">
        <v>3</v>
      </c>
      <c r="G35" s="15">
        <v>15.45</v>
      </c>
      <c r="H35" s="16">
        <v>3</v>
      </c>
      <c r="I35" s="15">
        <v>14</v>
      </c>
      <c r="J35" s="17">
        <v>4</v>
      </c>
      <c r="K35" s="15">
        <v>13.9</v>
      </c>
      <c r="L35" s="19">
        <f t="shared" si="16"/>
        <v>60.65</v>
      </c>
      <c r="M35" s="20"/>
    </row>
    <row r="36" spans="1:14" ht="13.5" customHeight="1">
      <c r="A36" s="11" t="s">
        <v>144</v>
      </c>
      <c r="B36" s="11" t="s">
        <v>145</v>
      </c>
      <c r="C36" s="12">
        <v>356225800550</v>
      </c>
      <c r="D36" s="13">
        <v>4</v>
      </c>
      <c r="E36" s="15">
        <v>17</v>
      </c>
      <c r="F36" s="17">
        <v>4</v>
      </c>
      <c r="G36" s="15">
        <v>14.9</v>
      </c>
      <c r="H36" s="16">
        <v>3</v>
      </c>
      <c r="I36" s="15">
        <v>15</v>
      </c>
      <c r="J36" s="16">
        <v>3</v>
      </c>
      <c r="K36" s="15">
        <v>13.3</v>
      </c>
      <c r="L36" s="19">
        <f t="shared" si="16"/>
        <v>60.2</v>
      </c>
      <c r="M36" s="20"/>
    </row>
    <row r="37" spans="1:14" ht="13.5" customHeight="1">
      <c r="A37" s="11" t="s">
        <v>148</v>
      </c>
      <c r="B37" s="11" t="s">
        <v>149</v>
      </c>
      <c r="C37" s="12">
        <v>356225800611</v>
      </c>
      <c r="D37" s="13">
        <v>3</v>
      </c>
      <c r="E37" s="15">
        <v>15.1</v>
      </c>
      <c r="F37" s="16">
        <v>3</v>
      </c>
      <c r="G37" s="15">
        <v>15.2</v>
      </c>
      <c r="H37" s="16">
        <v>3</v>
      </c>
      <c r="I37" s="15">
        <v>14.5</v>
      </c>
      <c r="J37" s="16">
        <v>3</v>
      </c>
      <c r="K37" s="15">
        <v>14.8</v>
      </c>
      <c r="L37" s="19">
        <f t="shared" si="16"/>
        <v>59.599999999999994</v>
      </c>
      <c r="M37" s="20"/>
    </row>
    <row r="38" spans="1:14" ht="13.5" customHeight="1">
      <c r="A38" s="11" t="s">
        <v>154</v>
      </c>
      <c r="B38" s="11" t="s">
        <v>155</v>
      </c>
      <c r="C38" s="12">
        <v>356225800555</v>
      </c>
      <c r="D38" s="13">
        <v>4</v>
      </c>
      <c r="E38" s="15">
        <v>17</v>
      </c>
      <c r="F38" s="16">
        <v>3</v>
      </c>
      <c r="G38" s="15">
        <v>15.3</v>
      </c>
      <c r="H38" s="16">
        <v>3</v>
      </c>
      <c r="I38" s="15">
        <v>13.5</v>
      </c>
      <c r="J38" s="17">
        <v>4</v>
      </c>
      <c r="K38" s="15">
        <v>17.100000000000001</v>
      </c>
      <c r="L38" s="19">
        <f t="shared" si="16"/>
        <v>62.9</v>
      </c>
      <c r="M38" s="20"/>
    </row>
    <row r="39" spans="1:14" ht="13.5" customHeight="1">
      <c r="A39" s="11" t="s">
        <v>158</v>
      </c>
      <c r="B39" s="11" t="s">
        <v>159</v>
      </c>
      <c r="C39" s="12">
        <v>356225800710</v>
      </c>
      <c r="D39" s="13">
        <v>3</v>
      </c>
      <c r="E39" s="15">
        <v>15</v>
      </c>
      <c r="F39" s="16">
        <v>3</v>
      </c>
      <c r="G39" s="15">
        <v>14</v>
      </c>
      <c r="H39" s="16">
        <v>3</v>
      </c>
      <c r="I39" s="15">
        <v>15.2</v>
      </c>
      <c r="J39" s="16">
        <v>3</v>
      </c>
      <c r="K39" s="15">
        <v>13.8</v>
      </c>
      <c r="L39" s="19">
        <f t="shared" si="16"/>
        <v>58</v>
      </c>
      <c r="M39" s="20"/>
    </row>
    <row r="40" spans="1:14" ht="13.5" customHeight="1">
      <c r="A40" s="11" t="s">
        <v>162</v>
      </c>
      <c r="B40" s="11" t="s">
        <v>163</v>
      </c>
      <c r="C40" s="12">
        <v>356225800715</v>
      </c>
      <c r="D40" s="13">
        <v>3</v>
      </c>
      <c r="E40" s="15">
        <v>14.75</v>
      </c>
      <c r="F40" s="16">
        <v>3</v>
      </c>
      <c r="G40" s="15">
        <v>14.9</v>
      </c>
      <c r="H40" s="16">
        <v>3</v>
      </c>
      <c r="I40" s="15">
        <v>14.9</v>
      </c>
      <c r="J40" s="16">
        <v>3</v>
      </c>
      <c r="K40" s="15">
        <v>12.9</v>
      </c>
      <c r="L40" s="19">
        <f t="shared" si="16"/>
        <v>57.449999999999996</v>
      </c>
      <c r="M40" s="20"/>
    </row>
    <row r="41" spans="1:14" ht="13.5" customHeight="1">
      <c r="A41" s="11" t="s">
        <v>164</v>
      </c>
      <c r="B41" s="11" t="s">
        <v>165</v>
      </c>
      <c r="C41" s="12">
        <v>356225800968</v>
      </c>
      <c r="D41" s="14">
        <v>4</v>
      </c>
      <c r="E41" s="15">
        <v>17.100000000000001</v>
      </c>
      <c r="F41" s="17">
        <v>4</v>
      </c>
      <c r="G41" s="15">
        <v>17.399999999999999</v>
      </c>
      <c r="H41" s="16">
        <v>3</v>
      </c>
      <c r="I41" s="15">
        <v>14</v>
      </c>
      <c r="J41" s="16">
        <v>3</v>
      </c>
      <c r="K41" s="15">
        <v>14.7</v>
      </c>
      <c r="L41" s="19">
        <f t="shared" si="16"/>
        <v>63.2</v>
      </c>
      <c r="M41" s="20"/>
    </row>
    <row r="42" spans="1:14" ht="13.5" customHeight="1">
      <c r="A42" s="11"/>
      <c r="B42" s="11"/>
      <c r="C42" s="12"/>
      <c r="D42" s="13"/>
      <c r="E42" s="15">
        <v>0</v>
      </c>
      <c r="F42" s="16"/>
      <c r="G42" s="15">
        <v>0</v>
      </c>
      <c r="H42" s="16"/>
      <c r="I42" s="15">
        <v>0</v>
      </c>
      <c r="J42" s="16"/>
      <c r="K42" s="15">
        <v>0</v>
      </c>
      <c r="L42" s="19">
        <f t="shared" si="16"/>
        <v>0</v>
      </c>
      <c r="M42" s="20"/>
    </row>
    <row r="43" spans="1:14" ht="13.5" customHeight="1">
      <c r="A43" s="104" t="s">
        <v>95</v>
      </c>
      <c r="B43" s="105"/>
      <c r="C43" s="106"/>
      <c r="D43" s="29"/>
      <c r="E43" s="30">
        <f>SMALL(E31:E42,1)</f>
        <v>0</v>
      </c>
      <c r="F43" s="30"/>
      <c r="G43" s="30">
        <f>SMALL(G31:G42,1)</f>
        <v>0</v>
      </c>
      <c r="H43" s="30"/>
      <c r="I43" s="30">
        <f>SMALL(I31:I42,1)</f>
        <v>0</v>
      </c>
      <c r="J43" s="30"/>
      <c r="K43" s="30">
        <f>SMALL(K31:K42,1)</f>
        <v>0</v>
      </c>
      <c r="L43" s="19"/>
      <c r="M43" s="20"/>
    </row>
    <row r="44" spans="1:14" ht="13.5" customHeight="1">
      <c r="A44" s="104" t="s">
        <v>95</v>
      </c>
      <c r="B44" s="105"/>
      <c r="C44" s="106"/>
      <c r="D44" s="29"/>
      <c r="E44" s="30">
        <f>SMALL(E31:E42,2)</f>
        <v>14.75</v>
      </c>
      <c r="F44" s="30"/>
      <c r="G44" s="30">
        <f>SMALL(G31:G42,2)</f>
        <v>14</v>
      </c>
      <c r="H44" s="30"/>
      <c r="I44" s="30">
        <f>SMALL(I31:I42,2)</f>
        <v>13.5</v>
      </c>
      <c r="J44" s="30"/>
      <c r="K44" s="30">
        <f>SMALL(K31:K42,2)</f>
        <v>12.9</v>
      </c>
      <c r="L44" s="31"/>
      <c r="M44" s="32"/>
      <c r="N44" s="2"/>
    </row>
    <row r="45" spans="1:14" ht="13.5" customHeight="1">
      <c r="A45" s="104" t="s">
        <v>95</v>
      </c>
      <c r="B45" s="105"/>
      <c r="C45" s="106"/>
      <c r="D45" s="29"/>
      <c r="E45" s="30">
        <f>SMALL(E31:E42,3)</f>
        <v>14.8</v>
      </c>
      <c r="F45" s="30"/>
      <c r="G45" s="30">
        <f>SMALL(G31:G42,3)</f>
        <v>14</v>
      </c>
      <c r="H45" s="30"/>
      <c r="I45" s="30">
        <f>SMALL(I31:I42,3)</f>
        <v>14</v>
      </c>
      <c r="J45" s="30"/>
      <c r="K45" s="30">
        <f>SMALL(K31:K42,3)</f>
        <v>13.3</v>
      </c>
      <c r="L45" s="31"/>
      <c r="M45" s="32"/>
      <c r="N45" s="2"/>
    </row>
    <row r="46" spans="1:14" ht="13.5" customHeight="1">
      <c r="A46" s="104" t="s">
        <v>95</v>
      </c>
      <c r="B46" s="105"/>
      <c r="C46" s="106"/>
      <c r="D46" s="29"/>
      <c r="E46" s="30">
        <f>SMALL(E31:E42,4)</f>
        <v>15</v>
      </c>
      <c r="F46" s="30"/>
      <c r="G46" s="30">
        <f>SMALL(G31:G42,4)</f>
        <v>14.9</v>
      </c>
      <c r="H46" s="30"/>
      <c r="I46" s="30">
        <f>SMALL(I31:I42,4)</f>
        <v>14</v>
      </c>
      <c r="J46" s="30"/>
      <c r="K46" s="30">
        <f>SMALL(K32:K42,4)</f>
        <v>13.8</v>
      </c>
      <c r="L46" s="31"/>
      <c r="M46" s="32"/>
      <c r="N46" s="2"/>
    </row>
    <row r="47" spans="1:14" ht="13.5" customHeight="1">
      <c r="A47" s="107" t="s">
        <v>96</v>
      </c>
      <c r="B47" s="108"/>
      <c r="C47" s="109"/>
      <c r="D47" s="33"/>
      <c r="E47" s="34">
        <f>SUM(E31:E42)-E43-E44-E45-E46</f>
        <v>131.89999999999998</v>
      </c>
      <c r="F47" s="34"/>
      <c r="G47" s="34">
        <f>SUM(G31:G42)-G43-G44-G45-G46</f>
        <v>125.75000000000003</v>
      </c>
      <c r="H47" s="34"/>
      <c r="I47" s="34">
        <f>SUM(I31:I42)-I43-I44-I45-I46</f>
        <v>120.79999999999998</v>
      </c>
      <c r="J47" s="34"/>
      <c r="K47" s="34">
        <f>SUM(K31:K42)-K43-K44-K45-K46</f>
        <v>120.49999999999999</v>
      </c>
      <c r="L47" s="35">
        <f>SUM($E47+$G47+$I47+$K47)</f>
        <v>498.94999999999993</v>
      </c>
      <c r="M47" s="20"/>
      <c r="N47" s="2"/>
    </row>
    <row r="48" spans="1:14" ht="13.5" customHeight="1">
      <c r="B48" t="s">
        <v>98</v>
      </c>
      <c r="C48" s="27">
        <v>4</v>
      </c>
      <c r="D48" s="27">
        <f>COUNTIF(D31:D42,$C$26)</f>
        <v>6</v>
      </c>
      <c r="E48" s="27"/>
      <c r="F48" s="27">
        <f>COUNTIF(F31:F42,$C$26)</f>
        <v>4</v>
      </c>
      <c r="G48" s="27"/>
      <c r="H48" s="27">
        <f>COUNTIF(H31:H42,$C$26)</f>
        <v>1</v>
      </c>
      <c r="I48" s="27"/>
      <c r="J48" s="27">
        <f>COUNTIF(J31:J42,$C$26)</f>
        <v>4</v>
      </c>
      <c r="K48" s="27"/>
      <c r="L48" s="36">
        <f>SUM($D48+$F48+$H48+$J48)</f>
        <v>15</v>
      </c>
      <c r="M48" s="2"/>
      <c r="N48" s="2"/>
    </row>
    <row r="49" spans="1:14" ht="13.5" customHeight="1">
      <c r="A49" s="102" t="s">
        <v>100</v>
      </c>
      <c r="B49" s="110"/>
      <c r="C49" s="110"/>
      <c r="D49" s="110"/>
      <c r="E49" s="110"/>
      <c r="F49" s="110"/>
      <c r="G49" s="110"/>
      <c r="H49" s="110"/>
      <c r="I49" s="110"/>
      <c r="J49" s="110"/>
      <c r="K49" s="110"/>
      <c r="L49" s="103"/>
      <c r="M49" s="4"/>
      <c r="N49" s="2"/>
    </row>
    <row r="50" spans="1:14" ht="13.5" customHeight="1">
      <c r="A50" s="111" t="s">
        <v>12</v>
      </c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9"/>
      <c r="M50" s="4"/>
      <c r="N50" s="2"/>
    </row>
    <row r="51" spans="1:14" ht="13.5" customHeight="1">
      <c r="A51" s="96" t="s">
        <v>13</v>
      </c>
      <c r="B51" s="98" t="s">
        <v>15</v>
      </c>
      <c r="C51" s="100" t="s">
        <v>16</v>
      </c>
      <c r="D51" s="102" t="s">
        <v>17</v>
      </c>
      <c r="E51" s="103"/>
      <c r="F51" s="102" t="s">
        <v>18</v>
      </c>
      <c r="G51" s="103"/>
      <c r="H51" s="102" t="s">
        <v>19</v>
      </c>
      <c r="I51" s="103"/>
      <c r="J51" s="102" t="s">
        <v>20</v>
      </c>
      <c r="K51" s="103"/>
      <c r="L51" s="6" t="s">
        <v>21</v>
      </c>
      <c r="M51" s="4"/>
      <c r="N51" s="2"/>
    </row>
    <row r="52" spans="1:14" ht="13.5" customHeight="1">
      <c r="A52" s="97"/>
      <c r="B52" s="99"/>
      <c r="C52" s="101"/>
      <c r="D52" s="7" t="s">
        <v>25</v>
      </c>
      <c r="E52" s="8" t="s">
        <v>26</v>
      </c>
      <c r="F52" s="7" t="s">
        <v>25</v>
      </c>
      <c r="G52" s="8" t="s">
        <v>26</v>
      </c>
      <c r="H52" s="7" t="s">
        <v>25</v>
      </c>
      <c r="I52" s="8" t="s">
        <v>26</v>
      </c>
      <c r="J52" s="7" t="s">
        <v>25</v>
      </c>
      <c r="K52" s="8" t="s">
        <v>26</v>
      </c>
      <c r="L52" s="9"/>
      <c r="M52" s="4"/>
      <c r="N52" s="2"/>
    </row>
    <row r="53" spans="1:14" ht="13.5" customHeight="1">
      <c r="A53" s="11" t="s">
        <v>186</v>
      </c>
      <c r="B53" s="11" t="s">
        <v>187</v>
      </c>
      <c r="C53" s="12">
        <v>356230600643</v>
      </c>
      <c r="D53" s="13">
        <v>4</v>
      </c>
      <c r="E53" s="15">
        <v>16.45</v>
      </c>
      <c r="F53" s="16">
        <v>4</v>
      </c>
      <c r="G53" s="15">
        <v>16.899999999999999</v>
      </c>
      <c r="H53" s="16">
        <v>3</v>
      </c>
      <c r="I53" s="15">
        <v>15.5</v>
      </c>
      <c r="J53" s="16">
        <v>3</v>
      </c>
      <c r="K53" s="15">
        <v>14.9</v>
      </c>
      <c r="L53" s="19">
        <f t="shared" ref="L53:L64" si="17">SUM($E53+$G53+$I53+$K53)</f>
        <v>63.749999999999993</v>
      </c>
      <c r="M53" s="20"/>
      <c r="N53" s="2"/>
    </row>
    <row r="54" spans="1:14" ht="13.5" customHeight="1">
      <c r="A54" s="11" t="s">
        <v>195</v>
      </c>
      <c r="B54" s="11" t="s">
        <v>196</v>
      </c>
      <c r="C54" s="12"/>
      <c r="D54" s="13">
        <v>3</v>
      </c>
      <c r="E54" s="15">
        <v>15.4</v>
      </c>
      <c r="F54" s="16">
        <v>2</v>
      </c>
      <c r="G54" s="15">
        <v>14.35</v>
      </c>
      <c r="H54" s="16">
        <v>2</v>
      </c>
      <c r="I54" s="15">
        <v>13.4</v>
      </c>
      <c r="J54" s="16">
        <v>4</v>
      </c>
      <c r="K54" s="15">
        <v>14.45</v>
      </c>
      <c r="L54" s="19">
        <f t="shared" si="17"/>
        <v>57.599999999999994</v>
      </c>
      <c r="M54" s="20"/>
      <c r="N54" s="2"/>
    </row>
    <row r="55" spans="1:14" ht="13.5" customHeight="1">
      <c r="A55" s="11" t="s">
        <v>202</v>
      </c>
      <c r="B55" s="11" t="s">
        <v>203</v>
      </c>
      <c r="C55" s="12"/>
      <c r="D55" s="13">
        <v>2</v>
      </c>
      <c r="E55" s="15">
        <v>14.6</v>
      </c>
      <c r="F55" s="16">
        <v>2</v>
      </c>
      <c r="G55" s="15">
        <v>12.6</v>
      </c>
      <c r="H55" s="16">
        <v>2</v>
      </c>
      <c r="I55" s="15">
        <v>14.7</v>
      </c>
      <c r="J55" s="16">
        <v>3</v>
      </c>
      <c r="K55" s="15">
        <v>12</v>
      </c>
      <c r="L55" s="19">
        <f t="shared" si="17"/>
        <v>53.9</v>
      </c>
      <c r="M55" s="20"/>
      <c r="N55" s="2"/>
    </row>
    <row r="56" spans="1:14" ht="13.5" customHeight="1">
      <c r="A56" s="11" t="s">
        <v>204</v>
      </c>
      <c r="B56" s="11" t="s">
        <v>205</v>
      </c>
      <c r="C56" s="12">
        <v>356230600530</v>
      </c>
      <c r="D56" s="13">
        <v>3</v>
      </c>
      <c r="E56" s="15">
        <v>15.4</v>
      </c>
      <c r="F56" s="16">
        <v>3</v>
      </c>
      <c r="G56" s="15">
        <v>15.2</v>
      </c>
      <c r="H56" s="16">
        <v>3</v>
      </c>
      <c r="I56" s="15">
        <v>15.2</v>
      </c>
      <c r="J56" s="16">
        <v>3</v>
      </c>
      <c r="K56" s="15">
        <v>14.3</v>
      </c>
      <c r="L56" s="19">
        <f t="shared" si="17"/>
        <v>60.099999999999994</v>
      </c>
      <c r="M56" s="20"/>
      <c r="N56" s="2"/>
    </row>
    <row r="57" spans="1:14" ht="13.5" customHeight="1">
      <c r="A57" s="11" t="s">
        <v>208</v>
      </c>
      <c r="B57" s="11" t="s">
        <v>47</v>
      </c>
      <c r="C57" s="12">
        <v>356230600644</v>
      </c>
      <c r="D57" s="13">
        <v>4</v>
      </c>
      <c r="E57" s="15">
        <v>16.8</v>
      </c>
      <c r="F57" s="16">
        <v>3</v>
      </c>
      <c r="G57" s="15">
        <v>15.35</v>
      </c>
      <c r="H57" s="16">
        <v>2</v>
      </c>
      <c r="I57" s="15">
        <v>13.9</v>
      </c>
      <c r="J57" s="16">
        <v>3</v>
      </c>
      <c r="K57" s="15">
        <v>14.7</v>
      </c>
      <c r="L57" s="19">
        <f t="shared" si="17"/>
        <v>60.75</v>
      </c>
      <c r="M57" s="20"/>
      <c r="N57" s="2"/>
    </row>
    <row r="58" spans="1:14" ht="13.5" customHeight="1">
      <c r="A58" s="11" t="s">
        <v>211</v>
      </c>
      <c r="B58" s="11" t="s">
        <v>212</v>
      </c>
      <c r="C58" s="12">
        <v>356230600645</v>
      </c>
      <c r="D58" s="13">
        <v>2</v>
      </c>
      <c r="E58" s="15">
        <v>14.4</v>
      </c>
      <c r="F58" s="16">
        <v>2</v>
      </c>
      <c r="G58" s="15">
        <v>12.7</v>
      </c>
      <c r="H58" s="16">
        <v>2</v>
      </c>
      <c r="I58" s="15">
        <v>14.6</v>
      </c>
      <c r="J58" s="16">
        <v>3</v>
      </c>
      <c r="K58" s="15">
        <v>13.8</v>
      </c>
      <c r="L58" s="19">
        <f t="shared" si="17"/>
        <v>55.5</v>
      </c>
      <c r="M58" s="20"/>
      <c r="N58" s="2"/>
    </row>
    <row r="59" spans="1:14" ht="13.5" customHeight="1">
      <c r="A59" s="11" t="s">
        <v>214</v>
      </c>
      <c r="B59" s="11" t="s">
        <v>215</v>
      </c>
      <c r="C59" s="12">
        <v>356230600647</v>
      </c>
      <c r="D59" s="13">
        <v>2</v>
      </c>
      <c r="E59" s="15">
        <v>14.5</v>
      </c>
      <c r="F59" s="16">
        <v>2</v>
      </c>
      <c r="G59" s="15">
        <v>14.35</v>
      </c>
      <c r="H59" s="16">
        <v>2</v>
      </c>
      <c r="I59" s="15">
        <v>14.4</v>
      </c>
      <c r="J59" s="16">
        <v>3</v>
      </c>
      <c r="K59" s="15">
        <v>13.3</v>
      </c>
      <c r="L59" s="19">
        <f t="shared" si="17"/>
        <v>56.55</v>
      </c>
      <c r="M59" s="20"/>
      <c r="N59" s="2"/>
    </row>
    <row r="60" spans="1:14" ht="13.5" customHeight="1">
      <c r="A60" s="11" t="s">
        <v>217</v>
      </c>
      <c r="B60" s="11" t="s">
        <v>218</v>
      </c>
      <c r="C60" s="12">
        <v>356230600606</v>
      </c>
      <c r="D60" s="13">
        <v>4</v>
      </c>
      <c r="E60" s="15">
        <v>17.2</v>
      </c>
      <c r="F60" s="16">
        <v>4</v>
      </c>
      <c r="G60" s="15">
        <v>17.45</v>
      </c>
      <c r="H60" s="16">
        <v>3</v>
      </c>
      <c r="I60" s="15">
        <v>14</v>
      </c>
      <c r="J60" s="16">
        <v>3</v>
      </c>
      <c r="K60" s="15">
        <v>15.7</v>
      </c>
      <c r="L60" s="19">
        <f t="shared" si="17"/>
        <v>64.349999999999994</v>
      </c>
      <c r="M60" s="20"/>
      <c r="N60" s="2"/>
    </row>
    <row r="61" spans="1:14" ht="13.5" customHeight="1">
      <c r="A61" s="11" t="s">
        <v>221</v>
      </c>
      <c r="B61" s="11" t="s">
        <v>222</v>
      </c>
      <c r="C61" s="12">
        <v>356230600546</v>
      </c>
      <c r="D61" s="13">
        <v>3</v>
      </c>
      <c r="E61" s="15">
        <v>15.6</v>
      </c>
      <c r="F61" s="16">
        <v>2</v>
      </c>
      <c r="G61" s="15">
        <v>13.2</v>
      </c>
      <c r="H61" s="16">
        <v>2</v>
      </c>
      <c r="I61" s="15">
        <v>14.8</v>
      </c>
      <c r="J61" s="16">
        <v>3</v>
      </c>
      <c r="K61" s="15">
        <v>14.6</v>
      </c>
      <c r="L61" s="19">
        <f t="shared" si="17"/>
        <v>58.199999999999996</v>
      </c>
      <c r="M61" s="20"/>
      <c r="N61" s="2"/>
    </row>
    <row r="62" spans="1:14" ht="13.5" customHeight="1">
      <c r="A62" s="11" t="s">
        <v>223</v>
      </c>
      <c r="B62" s="11" t="s">
        <v>224</v>
      </c>
      <c r="C62" s="12">
        <v>356230600608</v>
      </c>
      <c r="D62" s="13">
        <v>4</v>
      </c>
      <c r="E62" s="15">
        <v>16.45</v>
      </c>
      <c r="F62" s="16">
        <v>3</v>
      </c>
      <c r="G62" s="15">
        <v>15.25</v>
      </c>
      <c r="H62" s="16">
        <v>3</v>
      </c>
      <c r="I62" s="15">
        <v>15.4</v>
      </c>
      <c r="J62" s="16">
        <v>4</v>
      </c>
      <c r="K62" s="15">
        <v>16.2</v>
      </c>
      <c r="L62" s="19">
        <f t="shared" si="17"/>
        <v>63.3</v>
      </c>
      <c r="M62" s="20"/>
      <c r="N62" s="2"/>
    </row>
    <row r="63" spans="1:14" ht="13.5" customHeight="1">
      <c r="A63" s="11" t="s">
        <v>225</v>
      </c>
      <c r="B63" s="11" t="s">
        <v>226</v>
      </c>
      <c r="C63" s="12">
        <v>356230600622</v>
      </c>
      <c r="D63" s="13">
        <v>4</v>
      </c>
      <c r="E63" s="15">
        <v>17</v>
      </c>
      <c r="F63" s="16">
        <v>3</v>
      </c>
      <c r="G63" s="15">
        <v>14.9</v>
      </c>
      <c r="H63" s="16">
        <v>2</v>
      </c>
      <c r="I63" s="15">
        <v>13.9</v>
      </c>
      <c r="J63" s="16">
        <v>3</v>
      </c>
      <c r="K63" s="15">
        <v>15.2</v>
      </c>
      <c r="L63" s="19">
        <f t="shared" si="17"/>
        <v>61</v>
      </c>
      <c r="M63" s="20"/>
      <c r="N63" s="2"/>
    </row>
    <row r="64" spans="1:14" ht="13.5" customHeight="1">
      <c r="A64" s="11" t="s">
        <v>227</v>
      </c>
      <c r="B64" s="11" t="s">
        <v>228</v>
      </c>
      <c r="C64" s="12">
        <v>356230600481</v>
      </c>
      <c r="D64" s="13">
        <v>3</v>
      </c>
      <c r="E64" s="15">
        <v>15.1</v>
      </c>
      <c r="F64" s="16">
        <v>3</v>
      </c>
      <c r="G64" s="15">
        <v>14.1</v>
      </c>
      <c r="H64" s="16">
        <v>2</v>
      </c>
      <c r="I64" s="15">
        <v>14.6</v>
      </c>
      <c r="J64" s="16">
        <v>3</v>
      </c>
      <c r="K64" s="15">
        <v>15.2</v>
      </c>
      <c r="L64" s="19">
        <f t="shared" si="17"/>
        <v>59</v>
      </c>
      <c r="M64" s="20"/>
      <c r="N64" s="2"/>
    </row>
    <row r="65" spans="1:14" ht="13.5" customHeight="1">
      <c r="A65" s="104" t="s">
        <v>95</v>
      </c>
      <c r="B65" s="105"/>
      <c r="C65" s="106"/>
      <c r="D65" s="29"/>
      <c r="E65" s="30">
        <f>SMALL(E53:E64,1)</f>
        <v>14.4</v>
      </c>
      <c r="F65" s="30"/>
      <c r="G65" s="30">
        <f>SMALL(G53:G64,1)</f>
        <v>12.6</v>
      </c>
      <c r="H65" s="30"/>
      <c r="I65" s="30">
        <f>SMALL(I53:I64,1)</f>
        <v>13.4</v>
      </c>
      <c r="J65" s="30"/>
      <c r="K65" s="30">
        <f>SMALL(K53:K64,1)</f>
        <v>12</v>
      </c>
      <c r="L65" s="19"/>
      <c r="M65" s="20"/>
      <c r="N65" s="2"/>
    </row>
    <row r="66" spans="1:14" ht="13.5" customHeight="1">
      <c r="A66" s="104" t="s">
        <v>95</v>
      </c>
      <c r="B66" s="105"/>
      <c r="C66" s="106"/>
      <c r="D66" s="29"/>
      <c r="E66" s="30">
        <f>SMALL(E53:E64,2)</f>
        <v>14.5</v>
      </c>
      <c r="F66" s="30"/>
      <c r="G66" s="30">
        <f>SMALL(G53:G64,2)</f>
        <v>12.7</v>
      </c>
      <c r="H66" s="30"/>
      <c r="I66" s="30">
        <f>SMALL(I53:I64,2)</f>
        <v>13.9</v>
      </c>
      <c r="J66" s="30"/>
      <c r="K66" s="30">
        <f>SMALL(K53:K64,2)</f>
        <v>13.3</v>
      </c>
      <c r="L66" s="31"/>
      <c r="M66" s="32"/>
      <c r="N66" s="2"/>
    </row>
    <row r="67" spans="1:14" ht="13.5" customHeight="1">
      <c r="A67" s="104" t="s">
        <v>95</v>
      </c>
      <c r="B67" s="105"/>
      <c r="C67" s="106"/>
      <c r="D67" s="29"/>
      <c r="E67" s="30">
        <f>SMALL(E53:E64,3)</f>
        <v>14.6</v>
      </c>
      <c r="F67" s="30"/>
      <c r="G67" s="30">
        <f>SMALL(G53:G64,3)</f>
        <v>13.2</v>
      </c>
      <c r="H67" s="30"/>
      <c r="I67" s="30">
        <f>SMALL(I53:I64,3)</f>
        <v>13.9</v>
      </c>
      <c r="J67" s="30"/>
      <c r="K67" s="30">
        <f>SMALL(K53:K64,3)</f>
        <v>13.8</v>
      </c>
      <c r="L67" s="31"/>
      <c r="M67" s="32"/>
      <c r="N67" s="2"/>
    </row>
    <row r="68" spans="1:14" ht="13.5" customHeight="1">
      <c r="A68" s="104" t="s">
        <v>95</v>
      </c>
      <c r="B68" s="105"/>
      <c r="C68" s="106"/>
      <c r="D68" s="29"/>
      <c r="E68" s="30">
        <f>SMALL(E53:E64,4)</f>
        <v>15.1</v>
      </c>
      <c r="F68" s="30"/>
      <c r="G68" s="30">
        <f>SMALL(G53:G64,4)</f>
        <v>14.1</v>
      </c>
      <c r="H68" s="30"/>
      <c r="I68" s="30">
        <f>SMALL(I53:I64,4)</f>
        <v>14</v>
      </c>
      <c r="J68" s="30"/>
      <c r="K68" s="30">
        <f>SMALL(K54:K64,4)</f>
        <v>14.3</v>
      </c>
      <c r="L68" s="31"/>
      <c r="M68" s="32"/>
      <c r="N68" s="2"/>
    </row>
    <row r="69" spans="1:14" ht="13.5" customHeight="1">
      <c r="A69" s="107" t="s">
        <v>96</v>
      </c>
      <c r="B69" s="108"/>
      <c r="C69" s="109"/>
      <c r="D69" s="33"/>
      <c r="E69" s="34">
        <f>SUM(E53:E64)-E65-E66-E67-E68</f>
        <v>130.30000000000001</v>
      </c>
      <c r="F69" s="34"/>
      <c r="G69" s="34">
        <f>SUM(G53:G64)-G65-G66-G67-G68</f>
        <v>123.75000000000003</v>
      </c>
      <c r="H69" s="34"/>
      <c r="I69" s="34">
        <f>SUM(I53:I64)-I65-I66-I67-I68</f>
        <v>119.19999999999999</v>
      </c>
      <c r="J69" s="34"/>
      <c r="K69" s="34">
        <f>SUM(K53:K64)-K65-K66-K67-K68</f>
        <v>120.94999999999995</v>
      </c>
      <c r="L69" s="35">
        <f>SUM($E69+$G69+$I69+$K69)</f>
        <v>494.19999999999993</v>
      </c>
      <c r="M69" s="20"/>
      <c r="N69" s="2"/>
    </row>
    <row r="70" spans="1:14" ht="13.5" customHeight="1">
      <c r="B70" t="s">
        <v>98</v>
      </c>
      <c r="C70" s="27">
        <v>4</v>
      </c>
      <c r="D70" s="27">
        <f>COUNTIF(D53:D64,$C$26)</f>
        <v>5</v>
      </c>
      <c r="E70" s="27"/>
      <c r="F70" s="27">
        <f>COUNTIF(F53:F64,$C$26)</f>
        <v>2</v>
      </c>
      <c r="G70" s="27"/>
      <c r="H70" s="27">
        <f>COUNTIF(H53:H64,$C$26)</f>
        <v>0</v>
      </c>
      <c r="I70" s="27"/>
      <c r="J70" s="27">
        <f>COUNTIF(J53:J64,$C$26)</f>
        <v>2</v>
      </c>
      <c r="K70" s="27"/>
      <c r="L70" s="36">
        <f>SUM($D70+$F70+$H70+$J70)</f>
        <v>9</v>
      </c>
      <c r="M70" s="2"/>
      <c r="N70" s="2"/>
    </row>
    <row r="71" spans="1:14" ht="13.5" customHeight="1">
      <c r="A71" s="102" t="s">
        <v>230</v>
      </c>
      <c r="B71" s="110"/>
      <c r="C71" s="110"/>
      <c r="D71" s="110"/>
      <c r="E71" s="110"/>
      <c r="F71" s="110"/>
      <c r="G71" s="110"/>
      <c r="H71" s="110"/>
      <c r="I71" s="110"/>
      <c r="J71" s="110"/>
      <c r="K71" s="110"/>
      <c r="L71" s="103"/>
      <c r="M71" s="4"/>
      <c r="N71" s="2"/>
    </row>
    <row r="72" spans="1:14" ht="13.5" customHeight="1">
      <c r="A72" s="111" t="s">
        <v>12</v>
      </c>
      <c r="B72" s="108"/>
      <c r="C72" s="108"/>
      <c r="D72" s="108"/>
      <c r="E72" s="108"/>
      <c r="F72" s="108"/>
      <c r="G72" s="108"/>
      <c r="H72" s="108"/>
      <c r="I72" s="108"/>
      <c r="J72" s="108"/>
      <c r="K72" s="108"/>
      <c r="L72" s="109"/>
      <c r="M72" s="4"/>
      <c r="N72" s="2"/>
    </row>
    <row r="73" spans="1:14" ht="13.5" customHeight="1">
      <c r="A73" s="96" t="s">
        <v>13</v>
      </c>
      <c r="B73" s="98" t="s">
        <v>15</v>
      </c>
      <c r="C73" s="100" t="s">
        <v>16</v>
      </c>
      <c r="D73" s="102" t="s">
        <v>17</v>
      </c>
      <c r="E73" s="103"/>
      <c r="F73" s="102" t="s">
        <v>18</v>
      </c>
      <c r="G73" s="103"/>
      <c r="H73" s="102" t="s">
        <v>19</v>
      </c>
      <c r="I73" s="103"/>
      <c r="J73" s="102" t="s">
        <v>20</v>
      </c>
      <c r="K73" s="103"/>
      <c r="L73" s="6" t="s">
        <v>21</v>
      </c>
      <c r="M73" s="4"/>
      <c r="N73" s="2"/>
    </row>
    <row r="74" spans="1:14" ht="13.5" customHeight="1">
      <c r="A74" s="97"/>
      <c r="B74" s="99"/>
      <c r="C74" s="101"/>
      <c r="D74" s="7" t="s">
        <v>25</v>
      </c>
      <c r="E74" s="8" t="s">
        <v>26</v>
      </c>
      <c r="F74" s="7" t="s">
        <v>25</v>
      </c>
      <c r="G74" s="8" t="s">
        <v>26</v>
      </c>
      <c r="H74" s="7" t="s">
        <v>25</v>
      </c>
      <c r="I74" s="8" t="s">
        <v>26</v>
      </c>
      <c r="J74" s="7" t="s">
        <v>25</v>
      </c>
      <c r="K74" s="8" t="s">
        <v>26</v>
      </c>
      <c r="L74" s="9"/>
      <c r="M74" s="4"/>
      <c r="N74" s="2"/>
    </row>
    <row r="75" spans="1:14" ht="13.5" customHeight="1">
      <c r="A75" s="11" t="s">
        <v>237</v>
      </c>
      <c r="B75" s="11" t="s">
        <v>238</v>
      </c>
      <c r="C75" s="12">
        <v>356225100539</v>
      </c>
      <c r="D75" s="13">
        <v>4</v>
      </c>
      <c r="E75" s="15">
        <v>15.85</v>
      </c>
      <c r="F75" s="16">
        <v>4</v>
      </c>
      <c r="G75" s="15">
        <v>16.850000000000001</v>
      </c>
      <c r="H75" s="16">
        <v>3</v>
      </c>
      <c r="I75" s="15">
        <v>14.9</v>
      </c>
      <c r="J75" s="16">
        <v>3</v>
      </c>
      <c r="K75" s="15">
        <v>15.1</v>
      </c>
      <c r="L75" s="19">
        <f t="shared" ref="L75:L86" si="18">SUM($E75+$G75+$I75+$K75)</f>
        <v>62.7</v>
      </c>
      <c r="M75" s="20"/>
      <c r="N75" s="2"/>
    </row>
    <row r="76" spans="1:14" ht="13.5" customHeight="1">
      <c r="A76" s="11" t="s">
        <v>245</v>
      </c>
      <c r="B76" s="11" t="s">
        <v>246</v>
      </c>
      <c r="C76" s="12">
        <v>356225100297</v>
      </c>
      <c r="D76" s="13">
        <v>3</v>
      </c>
      <c r="E76" s="15">
        <v>15.4</v>
      </c>
      <c r="F76" s="16">
        <v>3</v>
      </c>
      <c r="G76" s="15">
        <v>15.55</v>
      </c>
      <c r="H76" s="16">
        <v>3</v>
      </c>
      <c r="I76" s="15">
        <v>13.4</v>
      </c>
      <c r="J76" s="16">
        <v>3</v>
      </c>
      <c r="K76" s="15">
        <v>14.55</v>
      </c>
      <c r="L76" s="19">
        <f t="shared" si="18"/>
        <v>58.900000000000006</v>
      </c>
      <c r="M76" s="20"/>
      <c r="N76" s="2"/>
    </row>
    <row r="77" spans="1:14" ht="13.5" customHeight="1">
      <c r="A77" s="39" t="s">
        <v>248</v>
      </c>
      <c r="B77" s="11" t="s">
        <v>253</v>
      </c>
      <c r="C77" s="12">
        <v>356225100591</v>
      </c>
      <c r="D77" s="13">
        <v>4</v>
      </c>
      <c r="E77" s="15">
        <v>17.100000000000001</v>
      </c>
      <c r="F77" s="16">
        <v>4</v>
      </c>
      <c r="G77" s="15">
        <v>16.2</v>
      </c>
      <c r="H77" s="16">
        <v>3</v>
      </c>
      <c r="I77" s="15">
        <v>15.8</v>
      </c>
      <c r="J77" s="16">
        <v>4</v>
      </c>
      <c r="K77" s="15">
        <v>16.100000000000001</v>
      </c>
      <c r="L77" s="19">
        <f t="shared" si="18"/>
        <v>65.199999999999989</v>
      </c>
      <c r="M77" s="20"/>
      <c r="N77" s="2"/>
    </row>
    <row r="78" spans="1:14" ht="13.5" customHeight="1">
      <c r="A78" s="11" t="s">
        <v>255</v>
      </c>
      <c r="B78" s="11" t="s">
        <v>256</v>
      </c>
      <c r="C78" s="12">
        <v>356225100214</v>
      </c>
      <c r="D78" s="13">
        <v>3</v>
      </c>
      <c r="E78" s="15">
        <v>14.7</v>
      </c>
      <c r="F78" s="16">
        <v>3</v>
      </c>
      <c r="G78" s="15">
        <v>15.3</v>
      </c>
      <c r="H78" s="16">
        <v>3</v>
      </c>
      <c r="I78" s="15">
        <v>14</v>
      </c>
      <c r="J78" s="16">
        <v>3</v>
      </c>
      <c r="K78" s="15">
        <v>15.3</v>
      </c>
      <c r="L78" s="19">
        <f t="shared" si="18"/>
        <v>59.3</v>
      </c>
      <c r="M78" s="20"/>
      <c r="N78" s="2"/>
    </row>
    <row r="79" spans="1:14" ht="13.5" customHeight="1">
      <c r="A79" s="11" t="s">
        <v>257</v>
      </c>
      <c r="B79" s="11" t="s">
        <v>258</v>
      </c>
      <c r="C79" s="12">
        <v>356225100445</v>
      </c>
      <c r="D79" s="13">
        <v>3</v>
      </c>
      <c r="E79" s="15">
        <v>15</v>
      </c>
      <c r="F79" s="16">
        <v>3</v>
      </c>
      <c r="G79" s="15">
        <v>15.25</v>
      </c>
      <c r="H79" s="16">
        <v>3</v>
      </c>
      <c r="I79" s="15">
        <v>15.2</v>
      </c>
      <c r="J79" s="16">
        <v>3</v>
      </c>
      <c r="K79" s="15">
        <v>14.4</v>
      </c>
      <c r="L79" s="19">
        <f t="shared" si="18"/>
        <v>59.85</v>
      </c>
      <c r="M79" s="20"/>
      <c r="N79" s="2"/>
    </row>
    <row r="80" spans="1:14" ht="13.5" customHeight="1">
      <c r="A80" s="11" t="s">
        <v>259</v>
      </c>
      <c r="B80" s="11" t="s">
        <v>260</v>
      </c>
      <c r="C80" s="12">
        <v>356225100547</v>
      </c>
      <c r="D80" s="13">
        <v>4</v>
      </c>
      <c r="E80" s="15">
        <v>17.100000000000001</v>
      </c>
      <c r="F80" s="16">
        <v>3</v>
      </c>
      <c r="G80" s="15">
        <v>13.8</v>
      </c>
      <c r="H80" s="16">
        <v>3</v>
      </c>
      <c r="I80" s="15">
        <v>15</v>
      </c>
      <c r="J80" s="16">
        <v>3</v>
      </c>
      <c r="K80" s="15">
        <v>13.3</v>
      </c>
      <c r="L80" s="19">
        <f t="shared" si="18"/>
        <v>59.2</v>
      </c>
      <c r="M80" s="20"/>
      <c r="N80" s="2"/>
    </row>
    <row r="81" spans="1:14" ht="13.5" customHeight="1">
      <c r="A81" s="11" t="s">
        <v>261</v>
      </c>
      <c r="B81" s="11" t="s">
        <v>262</v>
      </c>
      <c r="C81" s="12">
        <v>356225100400</v>
      </c>
      <c r="D81" s="13">
        <v>4</v>
      </c>
      <c r="E81" s="15">
        <v>15.75</v>
      </c>
      <c r="F81" s="16">
        <v>4</v>
      </c>
      <c r="G81" s="15">
        <v>16.850000000000001</v>
      </c>
      <c r="H81" s="16">
        <v>3</v>
      </c>
      <c r="I81" s="15">
        <v>15</v>
      </c>
      <c r="J81" s="16">
        <v>3</v>
      </c>
      <c r="K81" s="15">
        <v>13.8</v>
      </c>
      <c r="L81" s="19">
        <f t="shared" si="18"/>
        <v>61.400000000000006</v>
      </c>
      <c r="M81" s="20"/>
      <c r="N81" s="2"/>
    </row>
    <row r="82" spans="1:14" ht="13.5" customHeight="1">
      <c r="A82" s="11" t="s">
        <v>263</v>
      </c>
      <c r="B82" s="11" t="s">
        <v>264</v>
      </c>
      <c r="C82" s="12">
        <v>356225100229</v>
      </c>
      <c r="D82" s="13">
        <v>4</v>
      </c>
      <c r="E82" s="15">
        <v>17</v>
      </c>
      <c r="F82" s="16">
        <v>4</v>
      </c>
      <c r="G82" s="15">
        <v>17.25</v>
      </c>
      <c r="H82" s="16">
        <v>4</v>
      </c>
      <c r="I82" s="15">
        <v>16.5</v>
      </c>
      <c r="J82" s="16">
        <v>4</v>
      </c>
      <c r="K82" s="15">
        <v>17.399999999999999</v>
      </c>
      <c r="L82" s="19">
        <f t="shared" si="18"/>
        <v>68.150000000000006</v>
      </c>
      <c r="M82" s="20"/>
      <c r="N82" s="2"/>
    </row>
    <row r="83" spans="1:14" ht="13.5" customHeight="1">
      <c r="A83" s="11" t="s">
        <v>265</v>
      </c>
      <c r="B83" s="11" t="s">
        <v>266</v>
      </c>
      <c r="C83" s="12">
        <v>356225100292</v>
      </c>
      <c r="D83" s="13">
        <v>4</v>
      </c>
      <c r="E83" s="15">
        <v>16.899999999999999</v>
      </c>
      <c r="F83" s="16">
        <v>4</v>
      </c>
      <c r="G83" s="15">
        <v>15.6</v>
      </c>
      <c r="H83" s="16">
        <v>3</v>
      </c>
      <c r="I83" s="15">
        <v>15.3</v>
      </c>
      <c r="J83" s="16">
        <v>4</v>
      </c>
      <c r="K83" s="15">
        <v>14.9</v>
      </c>
      <c r="L83" s="19">
        <f t="shared" si="18"/>
        <v>62.699999999999996</v>
      </c>
      <c r="M83" s="20"/>
      <c r="N83" s="2"/>
    </row>
    <row r="84" spans="1:14" ht="13.5" customHeight="1">
      <c r="A84" s="11"/>
      <c r="B84" s="11"/>
      <c r="C84" s="12"/>
      <c r="D84" s="13"/>
      <c r="E84" s="15">
        <v>0</v>
      </c>
      <c r="F84" s="16"/>
      <c r="G84" s="15">
        <v>0</v>
      </c>
      <c r="H84" s="16"/>
      <c r="I84" s="15">
        <v>0</v>
      </c>
      <c r="J84" s="16"/>
      <c r="K84" s="15">
        <v>0</v>
      </c>
      <c r="L84" s="19">
        <f t="shared" si="18"/>
        <v>0</v>
      </c>
      <c r="M84" s="20"/>
      <c r="N84" s="2"/>
    </row>
    <row r="85" spans="1:14" ht="13.5" customHeight="1">
      <c r="A85" s="11"/>
      <c r="B85" s="11"/>
      <c r="C85" s="12"/>
      <c r="D85" s="13"/>
      <c r="E85" s="15">
        <v>0</v>
      </c>
      <c r="F85" s="16"/>
      <c r="G85" s="15">
        <v>0</v>
      </c>
      <c r="H85" s="16"/>
      <c r="I85" s="15">
        <v>0</v>
      </c>
      <c r="J85" s="16"/>
      <c r="K85" s="15">
        <v>0</v>
      </c>
      <c r="L85" s="19">
        <f t="shared" si="18"/>
        <v>0</v>
      </c>
      <c r="M85" s="20"/>
      <c r="N85" s="2"/>
    </row>
    <row r="86" spans="1:14" ht="13.5" customHeight="1">
      <c r="A86" s="11"/>
      <c r="B86" s="11"/>
      <c r="C86" s="12"/>
      <c r="D86" s="13"/>
      <c r="E86" s="15">
        <v>0</v>
      </c>
      <c r="F86" s="16"/>
      <c r="G86" s="15">
        <v>0</v>
      </c>
      <c r="H86" s="16"/>
      <c r="I86" s="15">
        <v>0</v>
      </c>
      <c r="J86" s="16"/>
      <c r="K86" s="15">
        <v>0</v>
      </c>
      <c r="L86" s="19">
        <f t="shared" si="18"/>
        <v>0</v>
      </c>
      <c r="M86" s="20"/>
      <c r="N86" s="2"/>
    </row>
    <row r="87" spans="1:14" ht="13.5" customHeight="1">
      <c r="A87" s="104" t="s">
        <v>95</v>
      </c>
      <c r="B87" s="105"/>
      <c r="C87" s="106"/>
      <c r="D87" s="29"/>
      <c r="E87" s="30">
        <f>SMALL(E75:E86,1)</f>
        <v>0</v>
      </c>
      <c r="F87" s="30"/>
      <c r="G87" s="30">
        <f>SMALL(G75:G86,1)</f>
        <v>0</v>
      </c>
      <c r="H87" s="30"/>
      <c r="I87" s="30">
        <f>SMALL(I75:I86,1)</f>
        <v>0</v>
      </c>
      <c r="J87" s="30"/>
      <c r="K87" s="30">
        <f>SMALL(K75:K86,1)</f>
        <v>0</v>
      </c>
      <c r="L87" s="19"/>
      <c r="M87" s="20"/>
      <c r="N87" s="2"/>
    </row>
    <row r="88" spans="1:14" ht="13.5" customHeight="1">
      <c r="A88" s="104" t="s">
        <v>95</v>
      </c>
      <c r="B88" s="105"/>
      <c r="C88" s="106"/>
      <c r="D88" s="29"/>
      <c r="E88" s="30">
        <f>SMALL(E75:E86,2)</f>
        <v>0</v>
      </c>
      <c r="F88" s="30"/>
      <c r="G88" s="30">
        <f>SMALL(G75:G86,2)</f>
        <v>0</v>
      </c>
      <c r="H88" s="30"/>
      <c r="I88" s="30">
        <f>SMALL(I75:I86,2)</f>
        <v>0</v>
      </c>
      <c r="J88" s="30"/>
      <c r="K88" s="30">
        <f>SMALL(K75:K86,2)</f>
        <v>0</v>
      </c>
      <c r="L88" s="31"/>
      <c r="M88" s="32"/>
      <c r="N88" s="2"/>
    </row>
    <row r="89" spans="1:14" ht="13.5" customHeight="1">
      <c r="A89" s="104" t="s">
        <v>95</v>
      </c>
      <c r="B89" s="105"/>
      <c r="C89" s="106"/>
      <c r="D89" s="29"/>
      <c r="E89" s="30">
        <f>SMALL(E75:E86,3)</f>
        <v>0</v>
      </c>
      <c r="F89" s="30"/>
      <c r="G89" s="30">
        <f>SMALL(G75:G86,3)</f>
        <v>0</v>
      </c>
      <c r="H89" s="30"/>
      <c r="I89" s="30">
        <f>SMALL(I75:I86,3)</f>
        <v>0</v>
      </c>
      <c r="J89" s="30"/>
      <c r="K89" s="30">
        <f>SMALL(K75:K86,3)</f>
        <v>0</v>
      </c>
      <c r="L89" s="31"/>
      <c r="M89" s="32"/>
      <c r="N89" s="2"/>
    </row>
    <row r="90" spans="1:14" ht="13.5" customHeight="1">
      <c r="A90" s="104" t="s">
        <v>95</v>
      </c>
      <c r="B90" s="105"/>
      <c r="C90" s="106"/>
      <c r="D90" s="29"/>
      <c r="E90" s="30">
        <f>SMALL(E75:E86,4)</f>
        <v>14.7</v>
      </c>
      <c r="F90" s="30"/>
      <c r="G90" s="30">
        <f>SMALL(G75:G86,4)</f>
        <v>13.8</v>
      </c>
      <c r="H90" s="30"/>
      <c r="I90" s="30">
        <f>SMALL(I75:I86,4)</f>
        <v>13.4</v>
      </c>
      <c r="J90" s="30"/>
      <c r="K90" s="30">
        <f>SMALL(K76:K86,4)</f>
        <v>13.3</v>
      </c>
      <c r="L90" s="31"/>
      <c r="M90" s="32"/>
      <c r="N90" s="2"/>
    </row>
    <row r="91" spans="1:14" ht="13.5" customHeight="1">
      <c r="A91" s="107" t="s">
        <v>96</v>
      </c>
      <c r="B91" s="108"/>
      <c r="C91" s="109"/>
      <c r="D91" s="33"/>
      <c r="E91" s="34">
        <f>SUM(E75:E86)-E87-E88-E89-E90</f>
        <v>130.10000000000002</v>
      </c>
      <c r="F91" s="34"/>
      <c r="G91" s="34">
        <f>SUM(G75:G86)-G87-G88-G89-G90</f>
        <v>128.85</v>
      </c>
      <c r="H91" s="34"/>
      <c r="I91" s="34">
        <f>SUM(I75:I86)-I87-I88-I89-I90</f>
        <v>121.69999999999999</v>
      </c>
      <c r="J91" s="34"/>
      <c r="K91" s="34">
        <f>SUM(K75:K86)-K87-K88-K89-K90</f>
        <v>121.55</v>
      </c>
      <c r="L91" s="35">
        <f>SUM($E91+$G91+$I91+$K91)</f>
        <v>502.20000000000005</v>
      </c>
      <c r="M91" s="20"/>
      <c r="N91" s="2"/>
    </row>
    <row r="92" spans="1:14" ht="13.5" customHeight="1">
      <c r="B92" t="s">
        <v>98</v>
      </c>
      <c r="C92" s="27">
        <v>4</v>
      </c>
      <c r="D92" s="27">
        <f>COUNTIF(D75:D86,$C$26)</f>
        <v>6</v>
      </c>
      <c r="E92" s="27"/>
      <c r="F92" s="27">
        <f>COUNTIF(F75:F86,$C$26)</f>
        <v>5</v>
      </c>
      <c r="G92" s="27"/>
      <c r="H92" s="27">
        <f>COUNTIF(H75:H86,$C$26)</f>
        <v>1</v>
      </c>
      <c r="I92" s="27"/>
      <c r="J92" s="27">
        <f>COUNTIF(J75:J86,$C$26)</f>
        <v>3</v>
      </c>
      <c r="K92" s="27"/>
      <c r="L92" s="36">
        <f>SUM($D92+$F92+$H92+$J92)</f>
        <v>15</v>
      </c>
      <c r="M92" s="2"/>
      <c r="N92" s="2"/>
    </row>
    <row r="93" spans="1:14" ht="13.5" customHeight="1">
      <c r="A93" s="102" t="s">
        <v>268</v>
      </c>
      <c r="B93" s="110"/>
      <c r="C93" s="110"/>
      <c r="D93" s="110"/>
      <c r="E93" s="110"/>
      <c r="F93" s="110"/>
      <c r="G93" s="110"/>
      <c r="H93" s="110"/>
      <c r="I93" s="110"/>
      <c r="J93" s="110"/>
      <c r="K93" s="110"/>
      <c r="L93" s="103"/>
      <c r="M93" s="4"/>
      <c r="N93" s="2"/>
    </row>
    <row r="94" spans="1:14" ht="13.5" customHeight="1">
      <c r="A94" s="111" t="s">
        <v>12</v>
      </c>
      <c r="B94" s="108"/>
      <c r="C94" s="108"/>
      <c r="D94" s="108"/>
      <c r="E94" s="108"/>
      <c r="F94" s="108"/>
      <c r="G94" s="108"/>
      <c r="H94" s="108"/>
      <c r="I94" s="108"/>
      <c r="J94" s="108"/>
      <c r="K94" s="108"/>
      <c r="L94" s="109"/>
      <c r="M94" s="4"/>
      <c r="N94" s="2"/>
    </row>
    <row r="95" spans="1:14" ht="13.5" customHeight="1">
      <c r="A95" s="96" t="s">
        <v>13</v>
      </c>
      <c r="B95" s="98" t="s">
        <v>15</v>
      </c>
      <c r="C95" s="100" t="s">
        <v>16</v>
      </c>
      <c r="D95" s="102" t="s">
        <v>17</v>
      </c>
      <c r="E95" s="103"/>
      <c r="F95" s="102" t="s">
        <v>18</v>
      </c>
      <c r="G95" s="103"/>
      <c r="H95" s="102" t="s">
        <v>19</v>
      </c>
      <c r="I95" s="103"/>
      <c r="J95" s="102" t="s">
        <v>20</v>
      </c>
      <c r="K95" s="103"/>
      <c r="L95" s="6" t="s">
        <v>21</v>
      </c>
      <c r="M95" s="4"/>
      <c r="N95" s="2"/>
    </row>
    <row r="96" spans="1:14" ht="13.5" customHeight="1">
      <c r="A96" s="97"/>
      <c r="B96" s="99"/>
      <c r="C96" s="101"/>
      <c r="D96" s="7" t="s">
        <v>25</v>
      </c>
      <c r="E96" s="8" t="s">
        <v>26</v>
      </c>
      <c r="F96" s="7" t="s">
        <v>25</v>
      </c>
      <c r="G96" s="8" t="s">
        <v>26</v>
      </c>
      <c r="H96" s="7" t="s">
        <v>25</v>
      </c>
      <c r="I96" s="8" t="s">
        <v>26</v>
      </c>
      <c r="J96" s="7" t="s">
        <v>25</v>
      </c>
      <c r="K96" s="8" t="s">
        <v>26</v>
      </c>
      <c r="L96" s="9"/>
      <c r="M96" s="4"/>
      <c r="N96" s="2"/>
    </row>
    <row r="97" spans="1:14" ht="13.5" customHeight="1">
      <c r="A97" s="11" t="s">
        <v>273</v>
      </c>
      <c r="B97" s="11" t="s">
        <v>274</v>
      </c>
      <c r="C97" s="12">
        <v>356225100589</v>
      </c>
      <c r="D97" s="13">
        <v>3</v>
      </c>
      <c r="E97" s="15">
        <v>15.25</v>
      </c>
      <c r="F97" s="16">
        <v>3</v>
      </c>
      <c r="G97" s="15">
        <v>14.75</v>
      </c>
      <c r="H97" s="16">
        <v>3</v>
      </c>
      <c r="I97" s="15">
        <v>15</v>
      </c>
      <c r="J97" s="16">
        <v>3</v>
      </c>
      <c r="K97" s="15">
        <v>12.4</v>
      </c>
      <c r="L97" s="19">
        <f t="shared" ref="L97:L108" si="19">SUM($E97+$G97+$I97+$K97)</f>
        <v>57.4</v>
      </c>
      <c r="M97" s="20"/>
      <c r="N97" s="2"/>
    </row>
    <row r="98" spans="1:14" ht="13.5" customHeight="1">
      <c r="A98" s="11" t="s">
        <v>277</v>
      </c>
      <c r="B98" s="11" t="s">
        <v>278</v>
      </c>
      <c r="C98" s="12">
        <v>356225100577</v>
      </c>
      <c r="D98" s="13">
        <v>4</v>
      </c>
      <c r="E98" s="15">
        <v>16.7</v>
      </c>
      <c r="F98" s="16">
        <v>3</v>
      </c>
      <c r="G98" s="15">
        <v>14.75</v>
      </c>
      <c r="H98" s="16">
        <v>3</v>
      </c>
      <c r="I98" s="15">
        <v>14</v>
      </c>
      <c r="J98" s="16">
        <v>4</v>
      </c>
      <c r="K98" s="15">
        <v>12.75</v>
      </c>
      <c r="L98" s="19">
        <f t="shared" si="19"/>
        <v>58.2</v>
      </c>
      <c r="M98" s="20"/>
      <c r="N98" s="2"/>
    </row>
    <row r="99" spans="1:14" ht="13.5" customHeight="1">
      <c r="A99" s="11" t="s">
        <v>279</v>
      </c>
      <c r="B99" s="11" t="s">
        <v>280</v>
      </c>
      <c r="C99" s="12">
        <v>356225100448</v>
      </c>
      <c r="D99" s="13">
        <v>4</v>
      </c>
      <c r="E99" s="15">
        <v>16.399999999999999</v>
      </c>
      <c r="F99" s="16">
        <v>3</v>
      </c>
      <c r="G99" s="15">
        <v>14.5</v>
      </c>
      <c r="H99" s="16">
        <v>3</v>
      </c>
      <c r="I99" s="15">
        <v>15.1</v>
      </c>
      <c r="J99" s="16">
        <v>3</v>
      </c>
      <c r="K99" s="15">
        <v>14.6</v>
      </c>
      <c r="L99" s="19">
        <f t="shared" si="19"/>
        <v>60.6</v>
      </c>
      <c r="M99" s="20"/>
      <c r="N99" s="2"/>
    </row>
    <row r="100" spans="1:14" ht="13.5" customHeight="1">
      <c r="A100" s="11" t="s">
        <v>283</v>
      </c>
      <c r="B100" s="11" t="s">
        <v>284</v>
      </c>
      <c r="C100" s="12">
        <v>356225100646</v>
      </c>
      <c r="D100" s="13">
        <v>3</v>
      </c>
      <c r="E100" s="15">
        <v>14.65</v>
      </c>
      <c r="F100" s="16">
        <v>3</v>
      </c>
      <c r="G100" s="15">
        <v>15.5</v>
      </c>
      <c r="H100" s="16">
        <v>2</v>
      </c>
      <c r="I100" s="15">
        <v>14.25</v>
      </c>
      <c r="J100" s="16">
        <v>3</v>
      </c>
      <c r="K100" s="15">
        <v>14.4</v>
      </c>
      <c r="L100" s="19">
        <f t="shared" si="19"/>
        <v>58.8</v>
      </c>
      <c r="M100" s="20"/>
      <c r="N100" s="2"/>
    </row>
    <row r="101" spans="1:14" ht="13.5" customHeight="1">
      <c r="A101" s="11" t="s">
        <v>287</v>
      </c>
      <c r="B101" s="11" t="s">
        <v>288</v>
      </c>
      <c r="C101" s="12">
        <v>358225100722</v>
      </c>
      <c r="D101" s="13">
        <v>3</v>
      </c>
      <c r="E101" s="15">
        <v>14.9</v>
      </c>
      <c r="F101" s="16">
        <v>2</v>
      </c>
      <c r="G101" s="15">
        <v>14.4</v>
      </c>
      <c r="H101" s="16">
        <v>2</v>
      </c>
      <c r="I101" s="15">
        <v>13.4</v>
      </c>
      <c r="J101" s="16">
        <v>2</v>
      </c>
      <c r="K101" s="15">
        <v>14.1</v>
      </c>
      <c r="L101" s="19">
        <f t="shared" si="19"/>
        <v>56.800000000000004</v>
      </c>
      <c r="M101" s="20"/>
      <c r="N101" s="2"/>
    </row>
    <row r="102" spans="1:14" ht="13.5" customHeight="1">
      <c r="A102" s="11" t="s">
        <v>290</v>
      </c>
      <c r="B102" s="11" t="s">
        <v>292</v>
      </c>
      <c r="C102" s="12">
        <v>356225100303</v>
      </c>
      <c r="D102" s="13">
        <v>4</v>
      </c>
      <c r="E102" s="15">
        <v>16.100000000000001</v>
      </c>
      <c r="F102" s="16">
        <v>3</v>
      </c>
      <c r="G102" s="15">
        <v>15.1</v>
      </c>
      <c r="H102" s="16">
        <v>3</v>
      </c>
      <c r="I102" s="15">
        <v>15.5</v>
      </c>
      <c r="J102" s="16">
        <v>3</v>
      </c>
      <c r="K102" s="15">
        <v>11.95</v>
      </c>
      <c r="L102" s="19">
        <f t="shared" si="19"/>
        <v>58.650000000000006</v>
      </c>
      <c r="M102" s="20"/>
      <c r="N102" s="2"/>
    </row>
    <row r="103" spans="1:14" ht="13.5" customHeight="1">
      <c r="A103" s="11" t="s">
        <v>293</v>
      </c>
      <c r="B103" s="11" t="s">
        <v>295</v>
      </c>
      <c r="C103" s="12">
        <v>356225100580</v>
      </c>
      <c r="D103" s="13">
        <v>3</v>
      </c>
      <c r="E103" s="15">
        <v>15.2</v>
      </c>
      <c r="F103" s="16">
        <v>3</v>
      </c>
      <c r="G103" s="15">
        <v>14.75</v>
      </c>
      <c r="H103" s="16">
        <v>2</v>
      </c>
      <c r="I103" s="15">
        <v>14.4</v>
      </c>
      <c r="J103" s="16">
        <v>3</v>
      </c>
      <c r="K103" s="15">
        <v>14</v>
      </c>
      <c r="L103" s="19">
        <f t="shared" si="19"/>
        <v>58.35</v>
      </c>
      <c r="M103" s="20"/>
      <c r="N103" s="2"/>
    </row>
    <row r="104" spans="1:14" ht="13.5" customHeight="1">
      <c r="A104" s="11" t="s">
        <v>296</v>
      </c>
      <c r="B104" s="11" t="s">
        <v>297</v>
      </c>
      <c r="C104" s="12">
        <v>356225100305</v>
      </c>
      <c r="D104" s="13">
        <v>3</v>
      </c>
      <c r="E104" s="15">
        <v>15.7</v>
      </c>
      <c r="F104" s="16">
        <v>3</v>
      </c>
      <c r="G104" s="15">
        <v>15.6</v>
      </c>
      <c r="H104" s="16">
        <v>3</v>
      </c>
      <c r="I104" s="15">
        <v>14.2</v>
      </c>
      <c r="J104" s="16">
        <v>3</v>
      </c>
      <c r="K104" s="15">
        <v>15.2</v>
      </c>
      <c r="L104" s="19">
        <f t="shared" si="19"/>
        <v>60.7</v>
      </c>
      <c r="M104" s="20"/>
      <c r="N104" s="2"/>
    </row>
    <row r="105" spans="1:14" ht="13.5" customHeight="1">
      <c r="A105" s="11" t="s">
        <v>299</v>
      </c>
      <c r="B105" s="11" t="s">
        <v>300</v>
      </c>
      <c r="C105" s="12">
        <v>356225100305</v>
      </c>
      <c r="D105" s="13">
        <v>3</v>
      </c>
      <c r="E105" s="15">
        <v>15.1</v>
      </c>
      <c r="F105" s="16">
        <v>2</v>
      </c>
      <c r="G105" s="15">
        <v>14.5</v>
      </c>
      <c r="H105" s="16">
        <v>2</v>
      </c>
      <c r="I105" s="15">
        <v>14.6</v>
      </c>
      <c r="J105" s="16">
        <v>3</v>
      </c>
      <c r="K105" s="15">
        <v>11.6</v>
      </c>
      <c r="L105" s="19">
        <f t="shared" si="19"/>
        <v>55.800000000000004</v>
      </c>
      <c r="M105" s="20"/>
      <c r="N105" s="2"/>
    </row>
    <row r="106" spans="1:14" ht="13.5" customHeight="1">
      <c r="A106" s="11"/>
      <c r="B106" s="11"/>
      <c r="C106" s="12"/>
      <c r="D106" s="13"/>
      <c r="E106" s="15">
        <v>0</v>
      </c>
      <c r="F106" s="16"/>
      <c r="G106" s="15">
        <v>0</v>
      </c>
      <c r="H106" s="16"/>
      <c r="I106" s="15">
        <v>0</v>
      </c>
      <c r="J106" s="16"/>
      <c r="K106" s="15">
        <v>0</v>
      </c>
      <c r="L106" s="19">
        <f t="shared" si="19"/>
        <v>0</v>
      </c>
      <c r="M106" s="20"/>
      <c r="N106" s="2"/>
    </row>
    <row r="107" spans="1:14" ht="13.5" customHeight="1">
      <c r="A107" s="11"/>
      <c r="B107" s="11"/>
      <c r="C107" s="12"/>
      <c r="D107" s="13"/>
      <c r="E107" s="15">
        <v>0</v>
      </c>
      <c r="F107" s="16"/>
      <c r="G107" s="15">
        <v>0</v>
      </c>
      <c r="H107" s="16"/>
      <c r="I107" s="15">
        <v>0</v>
      </c>
      <c r="J107" s="16"/>
      <c r="K107" s="15">
        <v>0</v>
      </c>
      <c r="L107" s="19">
        <f t="shared" si="19"/>
        <v>0</v>
      </c>
      <c r="M107" s="20"/>
      <c r="N107" s="2"/>
    </row>
    <row r="108" spans="1:14" ht="13.5" customHeight="1">
      <c r="A108" s="11"/>
      <c r="B108" s="11"/>
      <c r="C108" s="12"/>
      <c r="D108" s="13"/>
      <c r="E108" s="15">
        <v>0</v>
      </c>
      <c r="F108" s="16"/>
      <c r="G108" s="15">
        <v>0</v>
      </c>
      <c r="H108" s="16"/>
      <c r="I108" s="15">
        <v>0</v>
      </c>
      <c r="J108" s="16"/>
      <c r="K108" s="15">
        <v>0</v>
      </c>
      <c r="L108" s="19">
        <f t="shared" si="19"/>
        <v>0</v>
      </c>
      <c r="M108" s="20"/>
      <c r="N108" s="2"/>
    </row>
    <row r="109" spans="1:14" ht="13.5" customHeight="1">
      <c r="A109" s="104" t="s">
        <v>95</v>
      </c>
      <c r="B109" s="105"/>
      <c r="C109" s="106"/>
      <c r="D109" s="29"/>
      <c r="E109" s="30">
        <f>SMALL(E97:E108,1)</f>
        <v>0</v>
      </c>
      <c r="F109" s="30"/>
      <c r="G109" s="30">
        <f>SMALL(G97:G108,1)</f>
        <v>0</v>
      </c>
      <c r="H109" s="30"/>
      <c r="I109" s="30">
        <f>SMALL(I97:I108,1)</f>
        <v>0</v>
      </c>
      <c r="J109" s="30"/>
      <c r="K109" s="30">
        <f>SMALL(K97:K108,1)</f>
        <v>0</v>
      </c>
      <c r="L109" s="19"/>
      <c r="M109" s="20"/>
      <c r="N109" s="2"/>
    </row>
    <row r="110" spans="1:14" ht="13.5" customHeight="1">
      <c r="A110" s="104" t="s">
        <v>95</v>
      </c>
      <c r="B110" s="105"/>
      <c r="C110" s="106"/>
      <c r="D110" s="29"/>
      <c r="E110" s="30">
        <f>SMALL(E97:E108,2)</f>
        <v>0</v>
      </c>
      <c r="F110" s="30"/>
      <c r="G110" s="30">
        <f>SMALL(G97:G108,2)</f>
        <v>0</v>
      </c>
      <c r="H110" s="30"/>
      <c r="I110" s="30">
        <f>SMALL(I97:I108,2)</f>
        <v>0</v>
      </c>
      <c r="J110" s="30"/>
      <c r="K110" s="30">
        <f>SMALL(K97:K108,2)</f>
        <v>0</v>
      </c>
      <c r="L110" s="31"/>
      <c r="M110" s="32"/>
      <c r="N110" s="2"/>
    </row>
    <row r="111" spans="1:14" ht="13.5" customHeight="1">
      <c r="A111" s="104" t="s">
        <v>95</v>
      </c>
      <c r="B111" s="105"/>
      <c r="C111" s="106"/>
      <c r="D111" s="29"/>
      <c r="E111" s="30">
        <f>SMALL(E97:E108,3)</f>
        <v>0</v>
      </c>
      <c r="F111" s="30"/>
      <c r="G111" s="30">
        <f>SMALL(G97:G108,3)</f>
        <v>0</v>
      </c>
      <c r="H111" s="30"/>
      <c r="I111" s="30">
        <f>SMALL(I97:I108,3)</f>
        <v>0</v>
      </c>
      <c r="J111" s="30"/>
      <c r="K111" s="30">
        <f>SMALL(K97:K108,3)</f>
        <v>0</v>
      </c>
      <c r="L111" s="31"/>
      <c r="M111" s="32"/>
      <c r="N111" s="2"/>
    </row>
    <row r="112" spans="1:14" ht="13.5" customHeight="1">
      <c r="A112" s="104" t="s">
        <v>95</v>
      </c>
      <c r="B112" s="105"/>
      <c r="C112" s="106"/>
      <c r="D112" s="29"/>
      <c r="E112" s="30">
        <f>SMALL(E97:E108,4)</f>
        <v>14.65</v>
      </c>
      <c r="F112" s="30"/>
      <c r="G112" s="30">
        <f>SMALL(G97:G108,4)</f>
        <v>14.4</v>
      </c>
      <c r="H112" s="30"/>
      <c r="I112" s="30">
        <f>SMALL(I97:I108,4)</f>
        <v>13.4</v>
      </c>
      <c r="J112" s="30"/>
      <c r="K112" s="30">
        <f>SMALL(K98:K108,4)</f>
        <v>11.6</v>
      </c>
      <c r="L112" s="31"/>
      <c r="M112" s="32"/>
      <c r="N112" s="2"/>
    </row>
    <row r="113" spans="1:14" ht="13.5" customHeight="1">
      <c r="A113" s="107" t="s">
        <v>96</v>
      </c>
      <c r="B113" s="108"/>
      <c r="C113" s="109"/>
      <c r="D113" s="33"/>
      <c r="E113" s="34">
        <f>SUM(E97:E108)-E109-E110-E111-E112</f>
        <v>125.35</v>
      </c>
      <c r="F113" s="34"/>
      <c r="G113" s="34">
        <f>SUM(G97:G108)-G109-G110-G111-G112</f>
        <v>119.44999999999999</v>
      </c>
      <c r="H113" s="34"/>
      <c r="I113" s="34">
        <f>SUM(I97:I108)-I109-I110-I111-I112</f>
        <v>117.05000000000001</v>
      </c>
      <c r="J113" s="34"/>
      <c r="K113" s="34">
        <f>SUM(K97:K108)-K109-K110-K111-K112</f>
        <v>109.4</v>
      </c>
      <c r="L113" s="35">
        <f>SUM($E113+$G113+$I113+$K113)</f>
        <v>471.25</v>
      </c>
      <c r="M113" s="20"/>
      <c r="N113" s="2"/>
    </row>
    <row r="114" spans="1:14" ht="13.5" customHeight="1">
      <c r="B114" t="s">
        <v>98</v>
      </c>
      <c r="C114" s="27">
        <v>4</v>
      </c>
      <c r="D114" s="27">
        <f>COUNTIF(D97:D108,$C$26)</f>
        <v>3</v>
      </c>
      <c r="E114" s="27"/>
      <c r="F114" s="27">
        <f>COUNTIF(F97:F108,$C$26)</f>
        <v>0</v>
      </c>
      <c r="G114" s="27"/>
      <c r="H114" s="27">
        <f>COUNTIF(H97:H108,$C$26)</f>
        <v>0</v>
      </c>
      <c r="I114" s="27"/>
      <c r="J114" s="27">
        <f>COUNTIF(J97:J108,$C$26)</f>
        <v>1</v>
      </c>
      <c r="K114" s="27"/>
      <c r="L114" s="36">
        <f>SUM($D114+$F114+$H114+$J114)</f>
        <v>4</v>
      </c>
      <c r="M114" s="2"/>
      <c r="N114" s="2"/>
    </row>
    <row r="115" spans="1:14" ht="13.5" customHeight="1">
      <c r="A115" s="102" t="s">
        <v>306</v>
      </c>
      <c r="B115" s="110"/>
      <c r="C115" s="110"/>
      <c r="D115" s="110"/>
      <c r="E115" s="110"/>
      <c r="F115" s="110"/>
      <c r="G115" s="110"/>
      <c r="H115" s="110"/>
      <c r="I115" s="110"/>
      <c r="J115" s="110"/>
      <c r="K115" s="110"/>
      <c r="L115" s="103"/>
      <c r="M115" s="4"/>
      <c r="N115" s="2"/>
    </row>
    <row r="116" spans="1:14" ht="13.5" customHeight="1">
      <c r="A116" s="111" t="s">
        <v>12</v>
      </c>
      <c r="B116" s="108"/>
      <c r="C116" s="108"/>
      <c r="D116" s="108"/>
      <c r="E116" s="108"/>
      <c r="F116" s="108"/>
      <c r="G116" s="108"/>
      <c r="H116" s="108"/>
      <c r="I116" s="108"/>
      <c r="J116" s="108"/>
      <c r="K116" s="108"/>
      <c r="L116" s="109"/>
      <c r="M116" s="4"/>
      <c r="N116" s="2"/>
    </row>
    <row r="117" spans="1:14" ht="13.5" customHeight="1">
      <c r="A117" s="96" t="s">
        <v>13</v>
      </c>
      <c r="B117" s="98" t="s">
        <v>15</v>
      </c>
      <c r="C117" s="100" t="s">
        <v>16</v>
      </c>
      <c r="D117" s="102" t="s">
        <v>17</v>
      </c>
      <c r="E117" s="103"/>
      <c r="F117" s="102" t="s">
        <v>18</v>
      </c>
      <c r="G117" s="103"/>
      <c r="H117" s="102" t="s">
        <v>19</v>
      </c>
      <c r="I117" s="103"/>
      <c r="J117" s="102" t="s">
        <v>20</v>
      </c>
      <c r="K117" s="103"/>
      <c r="L117" s="6" t="s">
        <v>21</v>
      </c>
      <c r="M117" s="4"/>
      <c r="N117" s="2"/>
    </row>
    <row r="118" spans="1:14" ht="13.5" customHeight="1">
      <c r="A118" s="97"/>
      <c r="B118" s="99"/>
      <c r="C118" s="101"/>
      <c r="D118" s="7" t="s">
        <v>25</v>
      </c>
      <c r="E118" s="8" t="s">
        <v>26</v>
      </c>
      <c r="F118" s="7" t="s">
        <v>25</v>
      </c>
      <c r="G118" s="8" t="s">
        <v>26</v>
      </c>
      <c r="H118" s="7" t="s">
        <v>25</v>
      </c>
      <c r="I118" s="8" t="s">
        <v>26</v>
      </c>
      <c r="J118" s="7" t="s">
        <v>25</v>
      </c>
      <c r="K118" s="8" t="s">
        <v>26</v>
      </c>
      <c r="L118" s="9"/>
      <c r="M118" s="4"/>
      <c r="N118" s="2"/>
    </row>
    <row r="119" spans="1:14" ht="13.5" customHeight="1">
      <c r="A119" s="11" t="s">
        <v>307</v>
      </c>
      <c r="B119" s="11" t="s">
        <v>113</v>
      </c>
      <c r="C119" s="12">
        <v>356232101844</v>
      </c>
      <c r="D119" s="13">
        <v>4</v>
      </c>
      <c r="E119" s="15">
        <v>16.600000000000001</v>
      </c>
      <c r="F119" s="16">
        <v>3</v>
      </c>
      <c r="G119" s="15">
        <v>15.35</v>
      </c>
      <c r="H119" s="16">
        <v>3</v>
      </c>
      <c r="I119" s="15">
        <v>14</v>
      </c>
      <c r="J119" s="16">
        <v>3</v>
      </c>
      <c r="K119" s="15">
        <v>14.6</v>
      </c>
      <c r="L119" s="19">
        <f t="shared" ref="L119:L130" si="20">SUM($E119+$G119+$I119+$K119)</f>
        <v>60.550000000000004</v>
      </c>
      <c r="M119" s="20"/>
      <c r="N119" s="2"/>
    </row>
    <row r="120" spans="1:14" ht="13.5" customHeight="1">
      <c r="A120" s="11" t="s">
        <v>308</v>
      </c>
      <c r="B120" s="11" t="s">
        <v>309</v>
      </c>
      <c r="C120" s="12">
        <v>356232100774</v>
      </c>
      <c r="D120" s="13">
        <v>4</v>
      </c>
      <c r="E120" s="15">
        <v>16.5</v>
      </c>
      <c r="F120" s="16">
        <v>4</v>
      </c>
      <c r="G120" s="15">
        <v>17.55</v>
      </c>
      <c r="H120" s="16">
        <v>3</v>
      </c>
      <c r="I120" s="15">
        <v>14.1</v>
      </c>
      <c r="J120" s="16">
        <v>4</v>
      </c>
      <c r="K120" s="15">
        <v>13.05</v>
      </c>
      <c r="L120" s="19">
        <f t="shared" si="20"/>
        <v>61.2</v>
      </c>
      <c r="M120" s="20"/>
      <c r="N120" s="2"/>
    </row>
    <row r="121" spans="1:14" ht="13.5" customHeight="1">
      <c r="A121" s="11" t="s">
        <v>310</v>
      </c>
      <c r="B121" s="11" t="s">
        <v>311</v>
      </c>
      <c r="C121" s="12">
        <v>356232100962</v>
      </c>
      <c r="D121" s="13">
        <v>3</v>
      </c>
      <c r="E121" s="15">
        <v>15.4</v>
      </c>
      <c r="F121" s="16">
        <v>3</v>
      </c>
      <c r="G121" s="15">
        <v>14.1</v>
      </c>
      <c r="H121" s="16">
        <v>3</v>
      </c>
      <c r="I121" s="15">
        <v>15</v>
      </c>
      <c r="J121" s="16">
        <v>4</v>
      </c>
      <c r="K121" s="15">
        <v>15.6</v>
      </c>
      <c r="L121" s="19">
        <f t="shared" si="20"/>
        <v>60.1</v>
      </c>
      <c r="M121" s="20"/>
      <c r="N121" s="2"/>
    </row>
    <row r="122" spans="1:14" ht="13.5" customHeight="1">
      <c r="A122" s="11" t="s">
        <v>312</v>
      </c>
      <c r="B122" s="11" t="s">
        <v>313</v>
      </c>
      <c r="C122" s="12">
        <v>356232101073</v>
      </c>
      <c r="D122" s="13">
        <v>4</v>
      </c>
      <c r="E122" s="15">
        <v>17.05</v>
      </c>
      <c r="F122" s="16">
        <v>4</v>
      </c>
      <c r="G122" s="15">
        <v>17.3</v>
      </c>
      <c r="H122" s="16">
        <v>3</v>
      </c>
      <c r="I122" s="15">
        <v>13.9</v>
      </c>
      <c r="J122" s="16">
        <v>4</v>
      </c>
      <c r="K122" s="15">
        <v>16.8</v>
      </c>
      <c r="L122" s="19">
        <f t="shared" si="20"/>
        <v>65.05</v>
      </c>
      <c r="M122" s="20"/>
      <c r="N122" s="2"/>
    </row>
    <row r="123" spans="1:14" ht="13.5" customHeight="1">
      <c r="A123" s="11" t="s">
        <v>314</v>
      </c>
      <c r="B123" s="11" t="s">
        <v>315</v>
      </c>
      <c r="C123" s="12">
        <v>356232101075</v>
      </c>
      <c r="D123" s="13">
        <v>3</v>
      </c>
      <c r="E123" s="15">
        <v>15.3</v>
      </c>
      <c r="F123" s="16">
        <v>3</v>
      </c>
      <c r="G123" s="15">
        <v>15.3</v>
      </c>
      <c r="H123" s="16">
        <v>3</v>
      </c>
      <c r="I123" s="15">
        <v>13</v>
      </c>
      <c r="J123" s="16">
        <v>3</v>
      </c>
      <c r="K123" s="15">
        <v>14.4</v>
      </c>
      <c r="L123" s="19">
        <f t="shared" si="20"/>
        <v>58</v>
      </c>
      <c r="M123" s="20"/>
      <c r="N123" s="2"/>
    </row>
    <row r="124" spans="1:14" ht="13.5" customHeight="1">
      <c r="A124" s="11" t="s">
        <v>316</v>
      </c>
      <c r="B124" s="11" t="s">
        <v>317</v>
      </c>
      <c r="C124" s="12">
        <v>356232100792</v>
      </c>
      <c r="D124" s="13">
        <v>4</v>
      </c>
      <c r="E124" s="15">
        <v>17.100000000000001</v>
      </c>
      <c r="F124" s="16">
        <v>3</v>
      </c>
      <c r="G124" s="15">
        <v>13.5</v>
      </c>
      <c r="H124" s="16">
        <v>4</v>
      </c>
      <c r="I124" s="15">
        <v>13.7</v>
      </c>
      <c r="J124" s="16">
        <v>3</v>
      </c>
      <c r="K124" s="15">
        <v>14.25</v>
      </c>
      <c r="L124" s="19">
        <f t="shared" si="20"/>
        <v>58.55</v>
      </c>
      <c r="M124" s="20"/>
      <c r="N124" s="2"/>
    </row>
    <row r="125" spans="1:14" ht="13.5" customHeight="1">
      <c r="A125" s="11" t="s">
        <v>318</v>
      </c>
      <c r="B125" s="11" t="s">
        <v>319</v>
      </c>
      <c r="C125" s="12">
        <v>356232100804</v>
      </c>
      <c r="D125" s="13">
        <v>4</v>
      </c>
      <c r="E125" s="15">
        <v>15.6</v>
      </c>
      <c r="F125" s="16">
        <v>3</v>
      </c>
      <c r="G125" s="15">
        <v>15.15</v>
      </c>
      <c r="H125" s="16">
        <v>3</v>
      </c>
      <c r="I125" s="15">
        <v>15</v>
      </c>
      <c r="J125" s="16">
        <v>3</v>
      </c>
      <c r="K125" s="15">
        <v>14.3</v>
      </c>
      <c r="L125" s="19">
        <f t="shared" si="20"/>
        <v>60.05</v>
      </c>
      <c r="M125" s="20"/>
      <c r="N125" s="2"/>
    </row>
    <row r="126" spans="1:14" ht="13.5" customHeight="1">
      <c r="A126" s="11" t="s">
        <v>320</v>
      </c>
      <c r="B126" s="11" t="s">
        <v>321</v>
      </c>
      <c r="C126" s="12">
        <v>356232101585</v>
      </c>
      <c r="D126" s="13">
        <v>4</v>
      </c>
      <c r="E126" s="15">
        <v>12</v>
      </c>
      <c r="F126" s="16">
        <v>3</v>
      </c>
      <c r="G126" s="15">
        <v>15.4</v>
      </c>
      <c r="H126" s="16">
        <v>3</v>
      </c>
      <c r="I126" s="15">
        <v>14</v>
      </c>
      <c r="J126" s="16">
        <v>3</v>
      </c>
      <c r="K126" s="15">
        <v>15.3</v>
      </c>
      <c r="L126" s="19">
        <f t="shared" si="20"/>
        <v>56.7</v>
      </c>
      <c r="M126" s="20"/>
      <c r="N126" s="2"/>
    </row>
    <row r="127" spans="1:14" ht="13.5" customHeight="1">
      <c r="A127" s="11" t="s">
        <v>322</v>
      </c>
      <c r="B127" s="11" t="s">
        <v>276</v>
      </c>
      <c r="C127" s="12">
        <v>356232101110</v>
      </c>
      <c r="D127" s="13">
        <v>4</v>
      </c>
      <c r="E127" s="15">
        <v>17.100000000000001</v>
      </c>
      <c r="F127" s="16">
        <v>3</v>
      </c>
      <c r="G127" s="15">
        <v>14.1</v>
      </c>
      <c r="H127" s="16">
        <v>3</v>
      </c>
      <c r="I127" s="15">
        <v>14.5</v>
      </c>
      <c r="J127" s="16">
        <v>3</v>
      </c>
      <c r="K127" s="15">
        <v>14.5</v>
      </c>
      <c r="L127" s="19">
        <f t="shared" si="20"/>
        <v>60.2</v>
      </c>
      <c r="M127" s="20"/>
      <c r="N127" s="2"/>
    </row>
    <row r="128" spans="1:14" ht="13.5" customHeight="1">
      <c r="A128" s="11" t="s">
        <v>93</v>
      </c>
      <c r="B128" s="11" t="s">
        <v>159</v>
      </c>
      <c r="C128" s="12">
        <v>356232101841</v>
      </c>
      <c r="D128" s="13">
        <v>4</v>
      </c>
      <c r="E128" s="15">
        <v>15.6</v>
      </c>
      <c r="F128" s="16">
        <v>3</v>
      </c>
      <c r="G128" s="15">
        <v>14.95</v>
      </c>
      <c r="H128" s="16">
        <v>3</v>
      </c>
      <c r="I128" s="15">
        <v>14</v>
      </c>
      <c r="J128" s="16">
        <v>3</v>
      </c>
      <c r="K128" s="15">
        <v>14.1</v>
      </c>
      <c r="L128" s="19">
        <f t="shared" si="20"/>
        <v>58.65</v>
      </c>
      <c r="M128" s="20"/>
      <c r="N128" s="2"/>
    </row>
    <row r="129" spans="1:14" ht="13.5" customHeight="1">
      <c r="A129" s="11"/>
      <c r="B129" s="11"/>
      <c r="C129" s="12"/>
      <c r="D129" s="13"/>
      <c r="E129" s="15">
        <v>0</v>
      </c>
      <c r="F129" s="16"/>
      <c r="G129" s="15">
        <v>0</v>
      </c>
      <c r="H129" s="16"/>
      <c r="I129" s="15">
        <v>0</v>
      </c>
      <c r="J129" s="16"/>
      <c r="K129" s="15">
        <v>0</v>
      </c>
      <c r="L129" s="19">
        <f t="shared" si="20"/>
        <v>0</v>
      </c>
      <c r="M129" s="20"/>
      <c r="N129" s="2"/>
    </row>
    <row r="130" spans="1:14" ht="13.5" customHeight="1">
      <c r="A130" s="11"/>
      <c r="B130" s="11"/>
      <c r="C130" s="12"/>
      <c r="D130" s="13"/>
      <c r="E130" s="15">
        <v>0</v>
      </c>
      <c r="F130" s="16"/>
      <c r="G130" s="15">
        <v>0</v>
      </c>
      <c r="H130" s="16"/>
      <c r="I130" s="15">
        <v>0</v>
      </c>
      <c r="J130" s="16"/>
      <c r="K130" s="15">
        <v>0</v>
      </c>
      <c r="L130" s="19">
        <f t="shared" si="20"/>
        <v>0</v>
      </c>
      <c r="M130" s="20"/>
      <c r="N130" s="2"/>
    </row>
    <row r="131" spans="1:14" ht="13.5" customHeight="1">
      <c r="A131" s="104" t="s">
        <v>95</v>
      </c>
      <c r="B131" s="105"/>
      <c r="C131" s="106"/>
      <c r="D131" s="29"/>
      <c r="E131" s="30">
        <f>SMALL(E119:E130,1)</f>
        <v>0</v>
      </c>
      <c r="F131" s="30"/>
      <c r="G131" s="30">
        <f>SMALL(G119:G130,1)</f>
        <v>0</v>
      </c>
      <c r="H131" s="30"/>
      <c r="I131" s="30">
        <f>SMALL(I119:I130,1)</f>
        <v>0</v>
      </c>
      <c r="J131" s="30"/>
      <c r="K131" s="30">
        <f>SMALL(K119:K130,1)</f>
        <v>0</v>
      </c>
      <c r="L131" s="19"/>
      <c r="M131" s="20"/>
      <c r="N131" s="2"/>
    </row>
    <row r="132" spans="1:14" ht="13.5" customHeight="1">
      <c r="A132" s="104" t="s">
        <v>95</v>
      </c>
      <c r="B132" s="105"/>
      <c r="C132" s="106"/>
      <c r="D132" s="29"/>
      <c r="E132" s="30">
        <f>SMALL(E119:E130,2)</f>
        <v>0</v>
      </c>
      <c r="F132" s="30"/>
      <c r="G132" s="30">
        <f>SMALL(G119:G130,2)</f>
        <v>0</v>
      </c>
      <c r="H132" s="30"/>
      <c r="I132" s="30">
        <f>SMALL(I119:I130,2)</f>
        <v>0</v>
      </c>
      <c r="J132" s="30"/>
      <c r="K132" s="30">
        <f>SMALL(K119:K130,2)</f>
        <v>0</v>
      </c>
      <c r="L132" s="31"/>
      <c r="M132" s="32"/>
      <c r="N132" s="2"/>
    </row>
    <row r="133" spans="1:14" ht="13.5" customHeight="1">
      <c r="A133" s="104" t="s">
        <v>95</v>
      </c>
      <c r="B133" s="105"/>
      <c r="C133" s="106"/>
      <c r="D133" s="29"/>
      <c r="E133" s="30">
        <f>SMALL(E119:E130,3)</f>
        <v>12</v>
      </c>
      <c r="F133" s="30"/>
      <c r="G133" s="30">
        <f>SMALL(G119:G130,3)</f>
        <v>13.5</v>
      </c>
      <c r="H133" s="30"/>
      <c r="I133" s="30">
        <f>SMALL(I119:I130,3)</f>
        <v>13</v>
      </c>
      <c r="J133" s="30"/>
      <c r="K133" s="30">
        <f>SMALL(K119:K130,3)</f>
        <v>13.05</v>
      </c>
      <c r="L133" s="31"/>
      <c r="M133" s="32"/>
      <c r="N133" s="2"/>
    </row>
    <row r="134" spans="1:14" ht="13.5" customHeight="1">
      <c r="A134" s="104" t="s">
        <v>95</v>
      </c>
      <c r="B134" s="105"/>
      <c r="C134" s="106"/>
      <c r="D134" s="29"/>
      <c r="E134" s="30">
        <f>SMALL(E119:E130,4)</f>
        <v>15.3</v>
      </c>
      <c r="F134" s="30"/>
      <c r="G134" s="30">
        <f>SMALL(G119:G130,4)</f>
        <v>14.1</v>
      </c>
      <c r="H134" s="30"/>
      <c r="I134" s="30">
        <f>SMALL(I119:I130,4)</f>
        <v>13.7</v>
      </c>
      <c r="J134" s="30"/>
      <c r="K134" s="30">
        <f>SMALL(K120:K130,4)</f>
        <v>14.1</v>
      </c>
      <c r="L134" s="31"/>
      <c r="M134" s="32"/>
      <c r="N134" s="2"/>
    </row>
    <row r="135" spans="1:14" ht="13.5" customHeight="1">
      <c r="A135" s="107" t="s">
        <v>96</v>
      </c>
      <c r="B135" s="108"/>
      <c r="C135" s="109"/>
      <c r="D135" s="33"/>
      <c r="E135" s="34">
        <f>SUM(E119:E130)-E131-E132-E133-E134</f>
        <v>130.94999999999996</v>
      </c>
      <c r="F135" s="34"/>
      <c r="G135" s="34">
        <f>SUM(G119:G130)-G131-G132-G133-G134</f>
        <v>125.1</v>
      </c>
      <c r="H135" s="34"/>
      <c r="I135" s="34">
        <f>SUM(I119:I130)-I131-I132-I133-I134</f>
        <v>114.49999999999999</v>
      </c>
      <c r="J135" s="34"/>
      <c r="K135" s="34">
        <f>SUM(K119:K130)-K131-K132-K133-K134</f>
        <v>119.75</v>
      </c>
      <c r="L135" s="35">
        <f>SUM($E135+$G135+$I135+$K135)</f>
        <v>490.29999999999995</v>
      </c>
      <c r="M135" s="20"/>
      <c r="N135" s="2"/>
    </row>
    <row r="136" spans="1:14" ht="13.5" customHeight="1">
      <c r="B136" t="s">
        <v>98</v>
      </c>
      <c r="C136" s="27">
        <v>4</v>
      </c>
      <c r="D136" s="27">
        <f>COUNTIF(D119:D130,$C$26)</f>
        <v>8</v>
      </c>
      <c r="E136" s="27"/>
      <c r="F136" s="27">
        <f>COUNTIF(F119:F130,$C$26)</f>
        <v>2</v>
      </c>
      <c r="G136" s="27"/>
      <c r="H136" s="27">
        <f>COUNTIF(H119:H130,$C$26)</f>
        <v>1</v>
      </c>
      <c r="I136" s="27"/>
      <c r="J136" s="27">
        <f>COUNTIF(J119:J130,$C$26)</f>
        <v>3</v>
      </c>
      <c r="K136" s="27"/>
      <c r="L136" s="36">
        <f>SUM($D136+$F136+$H136+$J136)</f>
        <v>14</v>
      </c>
      <c r="M136" s="2"/>
      <c r="N136" s="2"/>
    </row>
    <row r="137" spans="1:14" ht="13.5" customHeight="1">
      <c r="A137" s="102" t="s">
        <v>323</v>
      </c>
      <c r="B137" s="110"/>
      <c r="C137" s="110"/>
      <c r="D137" s="110"/>
      <c r="E137" s="110"/>
      <c r="F137" s="110"/>
      <c r="G137" s="110"/>
      <c r="H137" s="110"/>
      <c r="I137" s="110"/>
      <c r="J137" s="110"/>
      <c r="K137" s="110"/>
      <c r="L137" s="103"/>
      <c r="M137" s="4"/>
      <c r="N137" s="2"/>
    </row>
    <row r="138" spans="1:14" ht="13.5" customHeight="1">
      <c r="A138" s="111" t="s">
        <v>12</v>
      </c>
      <c r="B138" s="108"/>
      <c r="C138" s="108"/>
      <c r="D138" s="108"/>
      <c r="E138" s="108"/>
      <c r="F138" s="108"/>
      <c r="G138" s="108"/>
      <c r="H138" s="108"/>
      <c r="I138" s="108"/>
      <c r="J138" s="108"/>
      <c r="K138" s="108"/>
      <c r="L138" s="109"/>
      <c r="M138" s="4"/>
      <c r="N138" s="2"/>
    </row>
    <row r="139" spans="1:14" ht="13.5" customHeight="1">
      <c r="A139" s="96" t="s">
        <v>13</v>
      </c>
      <c r="B139" s="98" t="s">
        <v>15</v>
      </c>
      <c r="C139" s="100" t="s">
        <v>16</v>
      </c>
      <c r="D139" s="102" t="s">
        <v>17</v>
      </c>
      <c r="E139" s="103"/>
      <c r="F139" s="102" t="s">
        <v>18</v>
      </c>
      <c r="G139" s="103"/>
      <c r="H139" s="102" t="s">
        <v>19</v>
      </c>
      <c r="I139" s="103"/>
      <c r="J139" s="102" t="s">
        <v>20</v>
      </c>
      <c r="K139" s="103"/>
      <c r="L139" s="6" t="s">
        <v>21</v>
      </c>
      <c r="M139" s="4"/>
      <c r="N139" s="2"/>
    </row>
    <row r="140" spans="1:14" ht="13.5" customHeight="1">
      <c r="A140" s="97"/>
      <c r="B140" s="99"/>
      <c r="C140" s="101"/>
      <c r="D140" s="7" t="s">
        <v>25</v>
      </c>
      <c r="E140" s="8" t="s">
        <v>26</v>
      </c>
      <c r="F140" s="7" t="s">
        <v>25</v>
      </c>
      <c r="G140" s="8" t="s">
        <v>26</v>
      </c>
      <c r="H140" s="7" t="s">
        <v>25</v>
      </c>
      <c r="I140" s="8" t="s">
        <v>26</v>
      </c>
      <c r="J140" s="7" t="s">
        <v>25</v>
      </c>
      <c r="K140" s="8" t="s">
        <v>26</v>
      </c>
      <c r="L140" s="9"/>
      <c r="M140" s="4"/>
      <c r="N140" s="2"/>
    </row>
    <row r="141" spans="1:14" ht="13.5" customHeight="1">
      <c r="A141" s="11" t="s">
        <v>324</v>
      </c>
      <c r="B141" s="11" t="s">
        <v>325</v>
      </c>
      <c r="C141" s="12">
        <v>356232101096</v>
      </c>
      <c r="D141" s="13">
        <v>3</v>
      </c>
      <c r="E141" s="15">
        <v>0</v>
      </c>
      <c r="F141" s="16">
        <v>4</v>
      </c>
      <c r="G141" s="15">
        <v>0</v>
      </c>
      <c r="H141" s="16">
        <v>3</v>
      </c>
      <c r="I141" s="15">
        <v>0</v>
      </c>
      <c r="J141" s="16">
        <v>3</v>
      </c>
      <c r="K141" s="15">
        <v>0</v>
      </c>
      <c r="L141" s="19">
        <f t="shared" ref="L141:L152" si="21">SUM($E141+$G141+$I141+$K141)</f>
        <v>0</v>
      </c>
      <c r="M141" s="20"/>
      <c r="N141" s="2"/>
    </row>
    <row r="142" spans="1:14" ht="13.5" customHeight="1">
      <c r="A142" s="11" t="s">
        <v>326</v>
      </c>
      <c r="B142" s="11" t="s">
        <v>139</v>
      </c>
      <c r="C142" s="12">
        <v>356232101590</v>
      </c>
      <c r="D142" s="13">
        <v>3</v>
      </c>
      <c r="E142" s="15">
        <v>14.85</v>
      </c>
      <c r="F142" s="16">
        <v>2</v>
      </c>
      <c r="G142" s="15">
        <v>14.15</v>
      </c>
      <c r="H142" s="16">
        <v>3</v>
      </c>
      <c r="I142" s="15">
        <v>14.7</v>
      </c>
      <c r="J142" s="16">
        <v>3</v>
      </c>
      <c r="K142" s="15">
        <v>11.3</v>
      </c>
      <c r="L142" s="19">
        <f t="shared" si="21"/>
        <v>55</v>
      </c>
      <c r="M142" s="20"/>
      <c r="N142" s="2"/>
    </row>
    <row r="143" spans="1:14" ht="13.5" customHeight="1">
      <c r="A143" s="11" t="s">
        <v>327</v>
      </c>
      <c r="B143" s="11" t="s">
        <v>328</v>
      </c>
      <c r="C143" s="12">
        <v>356232100768</v>
      </c>
      <c r="D143" s="13">
        <v>4</v>
      </c>
      <c r="E143" s="15">
        <v>15.9</v>
      </c>
      <c r="F143" s="16">
        <v>3</v>
      </c>
      <c r="G143" s="15">
        <v>15</v>
      </c>
      <c r="H143" s="16">
        <v>3</v>
      </c>
      <c r="I143" s="15">
        <v>13.6</v>
      </c>
      <c r="J143" s="16">
        <v>3</v>
      </c>
      <c r="K143" s="15">
        <v>13.4</v>
      </c>
      <c r="L143" s="19">
        <f t="shared" si="21"/>
        <v>57.9</v>
      </c>
      <c r="M143" s="20"/>
      <c r="N143" s="2"/>
    </row>
    <row r="144" spans="1:14" ht="13.5" customHeight="1">
      <c r="A144" s="11" t="s">
        <v>329</v>
      </c>
      <c r="B144" s="11" t="s">
        <v>330</v>
      </c>
      <c r="C144" s="12">
        <v>356232101071</v>
      </c>
      <c r="D144" s="13">
        <v>3</v>
      </c>
      <c r="E144" s="15">
        <v>15.1</v>
      </c>
      <c r="F144" s="16">
        <v>2</v>
      </c>
      <c r="G144" s="15">
        <v>14</v>
      </c>
      <c r="H144" s="16">
        <v>3</v>
      </c>
      <c r="I144" s="15">
        <v>11.4</v>
      </c>
      <c r="J144" s="16">
        <v>3</v>
      </c>
      <c r="K144" s="15">
        <v>13.8</v>
      </c>
      <c r="L144" s="19">
        <f t="shared" si="21"/>
        <v>54.3</v>
      </c>
      <c r="M144" s="20"/>
      <c r="N144" s="2"/>
    </row>
    <row r="145" spans="1:14" ht="13.5" customHeight="1">
      <c r="A145" s="11" t="s">
        <v>331</v>
      </c>
      <c r="B145" s="11" t="s">
        <v>332</v>
      </c>
      <c r="C145" s="12">
        <v>356232101577</v>
      </c>
      <c r="D145" s="13">
        <v>3</v>
      </c>
      <c r="E145" s="15">
        <v>14.9</v>
      </c>
      <c r="F145" s="16">
        <v>3</v>
      </c>
      <c r="G145" s="15">
        <v>14.75</v>
      </c>
      <c r="H145" s="16">
        <v>3</v>
      </c>
      <c r="I145" s="15">
        <v>13.9</v>
      </c>
      <c r="J145" s="16">
        <v>3</v>
      </c>
      <c r="K145" s="15">
        <v>15.2</v>
      </c>
      <c r="L145" s="19">
        <f t="shared" si="21"/>
        <v>58.75</v>
      </c>
      <c r="M145" s="20"/>
      <c r="N145" s="2"/>
    </row>
    <row r="146" spans="1:14" ht="13.5" customHeight="1">
      <c r="A146" s="11" t="s">
        <v>333</v>
      </c>
      <c r="B146" s="11" t="s">
        <v>334</v>
      </c>
      <c r="C146" s="12">
        <v>356232101690</v>
      </c>
      <c r="D146" s="13">
        <v>3</v>
      </c>
      <c r="E146" s="15">
        <v>15.6</v>
      </c>
      <c r="F146" s="16">
        <v>3</v>
      </c>
      <c r="G146" s="15">
        <v>14.65</v>
      </c>
      <c r="H146" s="16">
        <v>3</v>
      </c>
      <c r="I146" s="15">
        <v>9.3000000000000007</v>
      </c>
      <c r="J146" s="16">
        <v>3</v>
      </c>
      <c r="K146" s="15">
        <v>12.9</v>
      </c>
      <c r="L146" s="19">
        <f t="shared" si="21"/>
        <v>52.449999999999996</v>
      </c>
      <c r="M146" s="20"/>
      <c r="N146" s="2"/>
    </row>
    <row r="147" spans="1:14" ht="13.5" customHeight="1">
      <c r="A147" s="11" t="s">
        <v>335</v>
      </c>
      <c r="B147" s="11" t="s">
        <v>336</v>
      </c>
      <c r="C147" s="12">
        <v>356232101692</v>
      </c>
      <c r="D147" s="13">
        <v>3</v>
      </c>
      <c r="E147" s="15">
        <v>13.1</v>
      </c>
      <c r="F147" s="16">
        <v>2</v>
      </c>
      <c r="G147" s="15">
        <v>13.3</v>
      </c>
      <c r="H147" s="16">
        <v>2</v>
      </c>
      <c r="I147" s="15">
        <v>14.3</v>
      </c>
      <c r="J147" s="16">
        <v>3</v>
      </c>
      <c r="K147" s="15">
        <v>9.5500000000000007</v>
      </c>
      <c r="L147" s="19">
        <f t="shared" si="21"/>
        <v>50.25</v>
      </c>
      <c r="M147" s="20"/>
      <c r="N147" s="2"/>
    </row>
    <row r="148" spans="1:14" ht="13.5" customHeight="1">
      <c r="A148" s="11" t="s">
        <v>337</v>
      </c>
      <c r="B148" s="11" t="s">
        <v>338</v>
      </c>
      <c r="C148" s="12">
        <v>356232100967</v>
      </c>
      <c r="D148" s="13">
        <v>3</v>
      </c>
      <c r="E148" s="15">
        <v>15</v>
      </c>
      <c r="F148" s="16">
        <v>3</v>
      </c>
      <c r="G148" s="15">
        <v>14.2</v>
      </c>
      <c r="H148" s="16">
        <v>2</v>
      </c>
      <c r="I148" s="15">
        <v>13.7</v>
      </c>
      <c r="J148" s="16">
        <v>3</v>
      </c>
      <c r="K148" s="15">
        <v>13.8</v>
      </c>
      <c r="L148" s="19">
        <f t="shared" si="21"/>
        <v>56.7</v>
      </c>
      <c r="M148" s="20"/>
      <c r="N148" s="2"/>
    </row>
    <row r="149" spans="1:14" ht="13.5" customHeight="1">
      <c r="A149" s="11" t="s">
        <v>339</v>
      </c>
      <c r="B149" s="11" t="s">
        <v>340</v>
      </c>
      <c r="C149" s="12">
        <v>356232101090</v>
      </c>
      <c r="D149" s="13">
        <v>3</v>
      </c>
      <c r="E149" s="15">
        <v>15.4</v>
      </c>
      <c r="F149" s="16">
        <v>3</v>
      </c>
      <c r="G149" s="15">
        <v>14.95</v>
      </c>
      <c r="H149" s="16">
        <v>2</v>
      </c>
      <c r="I149" s="15">
        <v>12.7</v>
      </c>
      <c r="J149" s="16">
        <v>3</v>
      </c>
      <c r="K149" s="15">
        <v>15.1</v>
      </c>
      <c r="L149" s="19">
        <f t="shared" si="21"/>
        <v>58.15</v>
      </c>
      <c r="M149" s="20"/>
      <c r="N149" s="2"/>
    </row>
    <row r="150" spans="1:14" ht="13.5" customHeight="1">
      <c r="A150" s="11" t="s">
        <v>341</v>
      </c>
      <c r="B150" s="11" t="s">
        <v>342</v>
      </c>
      <c r="C150" s="12">
        <v>356232101696</v>
      </c>
      <c r="D150" s="13">
        <v>3</v>
      </c>
      <c r="E150" s="15">
        <v>14.8</v>
      </c>
      <c r="F150" s="16">
        <v>2</v>
      </c>
      <c r="G150" s="15">
        <v>14</v>
      </c>
      <c r="H150" s="16">
        <v>3</v>
      </c>
      <c r="I150" s="15">
        <v>14.4</v>
      </c>
      <c r="J150" s="16">
        <v>3</v>
      </c>
      <c r="K150" s="15">
        <v>14.1</v>
      </c>
      <c r="L150" s="19">
        <f t="shared" si="21"/>
        <v>57.300000000000004</v>
      </c>
      <c r="M150" s="20"/>
      <c r="N150" s="2"/>
    </row>
    <row r="151" spans="1:14" ht="13.5" customHeight="1">
      <c r="A151" s="11"/>
      <c r="B151" s="11"/>
      <c r="C151" s="12"/>
      <c r="D151" s="13"/>
      <c r="E151" s="15">
        <v>0</v>
      </c>
      <c r="F151" s="16"/>
      <c r="G151" s="15">
        <v>0</v>
      </c>
      <c r="H151" s="16"/>
      <c r="I151" s="15">
        <v>0</v>
      </c>
      <c r="J151" s="16"/>
      <c r="K151" s="15">
        <v>0</v>
      </c>
      <c r="L151" s="19">
        <f t="shared" si="21"/>
        <v>0</v>
      </c>
      <c r="M151" s="20"/>
      <c r="N151" s="2"/>
    </row>
    <row r="152" spans="1:14" ht="13.5" customHeight="1">
      <c r="A152" s="11"/>
      <c r="B152" s="11"/>
      <c r="C152" s="12"/>
      <c r="D152" s="13"/>
      <c r="E152" s="15">
        <v>0</v>
      </c>
      <c r="F152" s="16"/>
      <c r="G152" s="15">
        <v>0</v>
      </c>
      <c r="H152" s="16"/>
      <c r="I152" s="15">
        <v>0</v>
      </c>
      <c r="J152" s="16"/>
      <c r="K152" s="15">
        <v>0</v>
      </c>
      <c r="L152" s="19">
        <f t="shared" si="21"/>
        <v>0</v>
      </c>
      <c r="M152" s="20"/>
      <c r="N152" s="2"/>
    </row>
    <row r="153" spans="1:14" ht="13.5" customHeight="1">
      <c r="A153" s="104" t="s">
        <v>95</v>
      </c>
      <c r="B153" s="105"/>
      <c r="C153" s="106"/>
      <c r="D153" s="29"/>
      <c r="E153" s="30">
        <f>SMALL(E141:E152,1)</f>
        <v>0</v>
      </c>
      <c r="F153" s="30"/>
      <c r="G153" s="30">
        <f>SMALL(G141:G152,1)</f>
        <v>0</v>
      </c>
      <c r="H153" s="30"/>
      <c r="I153" s="30">
        <f>SMALL(I141:I152,1)</f>
        <v>0</v>
      </c>
      <c r="J153" s="30"/>
      <c r="K153" s="30">
        <f>SMALL(K141:K152,1)</f>
        <v>0</v>
      </c>
      <c r="L153" s="19"/>
      <c r="M153" s="20"/>
      <c r="N153" s="2"/>
    </row>
    <row r="154" spans="1:14" ht="13.5" customHeight="1">
      <c r="A154" s="104" t="s">
        <v>95</v>
      </c>
      <c r="B154" s="105"/>
      <c r="C154" s="106"/>
      <c r="D154" s="29"/>
      <c r="E154" s="30">
        <f>SMALL(E141:E152,2)</f>
        <v>0</v>
      </c>
      <c r="F154" s="30"/>
      <c r="G154" s="30">
        <f>SMALL(G141:G152,2)</f>
        <v>0</v>
      </c>
      <c r="H154" s="30"/>
      <c r="I154" s="30">
        <f>SMALL(I141:I152,2)</f>
        <v>0</v>
      </c>
      <c r="J154" s="30"/>
      <c r="K154" s="30">
        <f>SMALL(K141:K152,2)</f>
        <v>0</v>
      </c>
      <c r="L154" s="31"/>
      <c r="M154" s="32"/>
      <c r="N154" s="2"/>
    </row>
    <row r="155" spans="1:14" ht="13.5" customHeight="1">
      <c r="A155" s="104" t="s">
        <v>95</v>
      </c>
      <c r="B155" s="105"/>
      <c r="C155" s="106"/>
      <c r="D155" s="29"/>
      <c r="E155" s="30">
        <f>SMALL(E141:E152,3)</f>
        <v>0</v>
      </c>
      <c r="F155" s="30"/>
      <c r="G155" s="30">
        <f>SMALL(G141:G152,3)</f>
        <v>0</v>
      </c>
      <c r="H155" s="30"/>
      <c r="I155" s="30">
        <f>SMALL(I141:I152,3)</f>
        <v>0</v>
      </c>
      <c r="J155" s="30"/>
      <c r="K155" s="30">
        <f>SMALL(K141:K152,3)</f>
        <v>0</v>
      </c>
      <c r="L155" s="31"/>
      <c r="M155" s="32"/>
      <c r="N155" s="2"/>
    </row>
    <row r="156" spans="1:14" ht="13.5" customHeight="1">
      <c r="A156" s="104" t="s">
        <v>95</v>
      </c>
      <c r="B156" s="105"/>
      <c r="C156" s="106"/>
      <c r="D156" s="29"/>
      <c r="E156" s="30">
        <f>SMALL(E141:E152,4)</f>
        <v>13.1</v>
      </c>
      <c r="F156" s="30"/>
      <c r="G156" s="30">
        <f>SMALL(G141:G152,4)</f>
        <v>13.3</v>
      </c>
      <c r="H156" s="30"/>
      <c r="I156" s="30">
        <f>SMALL(I141:I152,4)</f>
        <v>9.3000000000000007</v>
      </c>
      <c r="J156" s="30"/>
      <c r="K156" s="30">
        <f>SMALL(K142:K152,4)</f>
        <v>11.3</v>
      </c>
      <c r="L156" s="31"/>
      <c r="M156" s="32"/>
      <c r="N156" s="2"/>
    </row>
    <row r="157" spans="1:14" ht="13.5" customHeight="1">
      <c r="A157" s="107" t="s">
        <v>96</v>
      </c>
      <c r="B157" s="108"/>
      <c r="C157" s="109"/>
      <c r="D157" s="33"/>
      <c r="E157" s="34">
        <f>SUM(E141:E152)-E153-E154-E155-E156</f>
        <v>121.55000000000001</v>
      </c>
      <c r="F157" s="34"/>
      <c r="G157" s="34">
        <f>SUM(G141:G152)-G153-G154-G155-G156</f>
        <v>115.7</v>
      </c>
      <c r="H157" s="34"/>
      <c r="I157" s="34">
        <f>SUM(I141:I152)-I153-I154-I155-I156</f>
        <v>108.7</v>
      </c>
      <c r="J157" s="34"/>
      <c r="K157" s="34">
        <f>SUM(K141:K152)-K153-K154-K155-K156</f>
        <v>107.85</v>
      </c>
      <c r="L157" s="35">
        <f>SUM($E157+$G157+$I157+$K157)</f>
        <v>453.79999999999995</v>
      </c>
      <c r="M157" s="20"/>
      <c r="N157" s="2"/>
    </row>
    <row r="158" spans="1:14" ht="13.5" customHeight="1">
      <c r="B158" t="s">
        <v>98</v>
      </c>
      <c r="C158" s="27">
        <v>4</v>
      </c>
      <c r="D158" s="27">
        <f>COUNTIF(D141:D152,$C$26)</f>
        <v>1</v>
      </c>
      <c r="E158" s="27"/>
      <c r="F158" s="27">
        <f>COUNTIF(F141:F152,$C$26)</f>
        <v>1</v>
      </c>
      <c r="G158" s="27"/>
      <c r="H158" s="27">
        <f>COUNTIF(H141:H152,$C$26)</f>
        <v>0</v>
      </c>
      <c r="I158" s="27"/>
      <c r="J158" s="27">
        <f>COUNTIF(J141:J152,$C$26)</f>
        <v>0</v>
      </c>
      <c r="K158" s="27"/>
      <c r="L158" s="36">
        <f>SUM($D158+$F158+$H158+$J158)</f>
        <v>2</v>
      </c>
      <c r="M158" s="2"/>
      <c r="N158" s="2"/>
    </row>
    <row r="159" spans="1:14" ht="13.5" customHeight="1">
      <c r="A159" s="102" t="s">
        <v>167</v>
      </c>
      <c r="B159" s="110"/>
      <c r="C159" s="110"/>
      <c r="D159" s="110"/>
      <c r="E159" s="110"/>
      <c r="F159" s="110"/>
      <c r="G159" s="110"/>
      <c r="H159" s="110"/>
      <c r="I159" s="110"/>
      <c r="J159" s="110"/>
      <c r="K159" s="110"/>
      <c r="L159" s="103"/>
      <c r="M159" s="4"/>
      <c r="N159" s="2"/>
    </row>
    <row r="160" spans="1:14" ht="13.5" customHeight="1">
      <c r="A160" s="111" t="s">
        <v>12</v>
      </c>
      <c r="B160" s="108"/>
      <c r="C160" s="108"/>
      <c r="D160" s="108"/>
      <c r="E160" s="108"/>
      <c r="F160" s="108"/>
      <c r="G160" s="108"/>
      <c r="H160" s="108"/>
      <c r="I160" s="108"/>
      <c r="J160" s="108"/>
      <c r="K160" s="108"/>
      <c r="L160" s="109"/>
      <c r="M160" s="4"/>
      <c r="N160" s="2"/>
    </row>
    <row r="161" spans="1:14" ht="13.5" customHeight="1">
      <c r="A161" s="96" t="s">
        <v>13</v>
      </c>
      <c r="B161" s="98" t="s">
        <v>15</v>
      </c>
      <c r="C161" s="100" t="s">
        <v>16</v>
      </c>
      <c r="D161" s="102" t="s">
        <v>17</v>
      </c>
      <c r="E161" s="103"/>
      <c r="F161" s="102" t="s">
        <v>18</v>
      </c>
      <c r="G161" s="103"/>
      <c r="H161" s="102" t="s">
        <v>19</v>
      </c>
      <c r="I161" s="103"/>
      <c r="J161" s="102" t="s">
        <v>20</v>
      </c>
      <c r="K161" s="103"/>
      <c r="L161" s="6" t="s">
        <v>21</v>
      </c>
      <c r="M161" s="4"/>
      <c r="N161" s="2"/>
    </row>
    <row r="162" spans="1:14" ht="13.5" customHeight="1">
      <c r="A162" s="97"/>
      <c r="B162" s="99"/>
      <c r="C162" s="101"/>
      <c r="D162" s="7" t="s">
        <v>25</v>
      </c>
      <c r="E162" s="8" t="s">
        <v>26</v>
      </c>
      <c r="F162" s="7" t="s">
        <v>25</v>
      </c>
      <c r="G162" s="8" t="s">
        <v>26</v>
      </c>
      <c r="H162" s="7" t="s">
        <v>25</v>
      </c>
      <c r="I162" s="8" t="s">
        <v>26</v>
      </c>
      <c r="J162" s="7" t="s">
        <v>25</v>
      </c>
      <c r="K162" s="8" t="s">
        <v>26</v>
      </c>
      <c r="L162" s="9"/>
      <c r="M162" s="4"/>
      <c r="N162" s="2"/>
    </row>
    <row r="163" spans="1:14" ht="13.5" customHeight="1">
      <c r="A163" s="53" t="s">
        <v>343</v>
      </c>
      <c r="B163" s="53" t="s">
        <v>344</v>
      </c>
      <c r="C163" s="12">
        <v>356229800222</v>
      </c>
      <c r="D163" s="2">
        <v>3</v>
      </c>
      <c r="E163" s="2">
        <v>14.85</v>
      </c>
      <c r="F163" s="2">
        <v>3</v>
      </c>
      <c r="G163" s="2">
        <v>15.55</v>
      </c>
      <c r="H163" s="2">
        <v>3</v>
      </c>
      <c r="I163" s="2">
        <v>15.3</v>
      </c>
      <c r="J163" s="2">
        <v>3</v>
      </c>
      <c r="K163" s="15">
        <v>14.4</v>
      </c>
      <c r="L163" s="19">
        <f t="shared" ref="L163:L174" si="22">SUM($E163+$G163+$I163+$K163)</f>
        <v>60.1</v>
      </c>
      <c r="M163" s="20"/>
      <c r="N163" s="2"/>
    </row>
    <row r="164" spans="1:14" ht="13.5" customHeight="1">
      <c r="A164" s="53" t="s">
        <v>345</v>
      </c>
      <c r="B164" s="53" t="s">
        <v>181</v>
      </c>
      <c r="C164" s="12">
        <v>356229800198</v>
      </c>
      <c r="D164" s="2">
        <v>3</v>
      </c>
      <c r="E164" s="2">
        <v>15.4</v>
      </c>
      <c r="F164" s="2">
        <v>3</v>
      </c>
      <c r="G164" s="2">
        <v>14.7</v>
      </c>
      <c r="H164" s="2">
        <v>2</v>
      </c>
      <c r="I164" s="2">
        <v>13.7</v>
      </c>
      <c r="J164" s="2">
        <v>3</v>
      </c>
      <c r="K164" s="15">
        <v>12.8</v>
      </c>
      <c r="L164" s="19">
        <f t="shared" si="22"/>
        <v>56.599999999999994</v>
      </c>
      <c r="M164" s="20"/>
      <c r="N164" s="2"/>
    </row>
    <row r="165" spans="1:14" ht="13.5" customHeight="1">
      <c r="A165" s="53" t="s">
        <v>346</v>
      </c>
      <c r="B165" s="53" t="s">
        <v>347</v>
      </c>
      <c r="C165" s="12">
        <v>356229800212</v>
      </c>
      <c r="D165" s="2">
        <v>3</v>
      </c>
      <c r="E165" s="2">
        <v>15.4</v>
      </c>
      <c r="F165" s="2">
        <v>3</v>
      </c>
      <c r="G165" s="2">
        <v>15.1</v>
      </c>
      <c r="H165" s="2">
        <v>2</v>
      </c>
      <c r="I165" s="2">
        <v>14.6</v>
      </c>
      <c r="J165" s="2">
        <v>3</v>
      </c>
      <c r="K165" s="15">
        <v>12.6</v>
      </c>
      <c r="L165" s="19">
        <f t="shared" si="22"/>
        <v>57.7</v>
      </c>
      <c r="M165" s="20"/>
      <c r="N165" s="2"/>
    </row>
    <row r="166" spans="1:14" ht="13.5" customHeight="1">
      <c r="A166" s="53" t="s">
        <v>348</v>
      </c>
      <c r="B166" s="53" t="s">
        <v>349</v>
      </c>
      <c r="C166" s="12">
        <v>356229800</v>
      </c>
      <c r="D166" s="2">
        <v>3</v>
      </c>
      <c r="E166" s="2">
        <v>15.6</v>
      </c>
      <c r="F166" s="2">
        <v>3</v>
      </c>
      <c r="G166" s="2">
        <v>14.2</v>
      </c>
      <c r="H166" s="2">
        <v>2</v>
      </c>
      <c r="I166" s="2">
        <v>14.8</v>
      </c>
      <c r="J166" s="2">
        <v>3</v>
      </c>
      <c r="K166" s="15">
        <v>15.5</v>
      </c>
      <c r="L166" s="19">
        <f t="shared" si="22"/>
        <v>60.099999999999994</v>
      </c>
      <c r="M166" s="20"/>
      <c r="N166" s="2"/>
    </row>
    <row r="167" spans="1:14" ht="13.5" customHeight="1">
      <c r="A167" s="53" t="s">
        <v>350</v>
      </c>
      <c r="B167" s="53" t="s">
        <v>351</v>
      </c>
      <c r="C167" s="12">
        <v>356229800213</v>
      </c>
      <c r="D167" s="2">
        <v>3</v>
      </c>
      <c r="E167" s="2">
        <v>14.7</v>
      </c>
      <c r="F167" s="2">
        <v>3</v>
      </c>
      <c r="G167" s="2">
        <v>15.5</v>
      </c>
      <c r="H167" s="2">
        <v>2</v>
      </c>
      <c r="I167" s="2">
        <v>13.5</v>
      </c>
      <c r="J167" s="2">
        <v>3</v>
      </c>
      <c r="K167" s="15">
        <v>14.2</v>
      </c>
      <c r="L167" s="19">
        <f t="shared" si="22"/>
        <v>57.900000000000006</v>
      </c>
      <c r="M167" s="20"/>
      <c r="N167" s="2"/>
    </row>
    <row r="168" spans="1:14" ht="13.5" customHeight="1">
      <c r="A168" s="53" t="s">
        <v>352</v>
      </c>
      <c r="B168" s="53" t="s">
        <v>353</v>
      </c>
      <c r="C168" s="12">
        <v>356229800214</v>
      </c>
      <c r="D168" s="2">
        <v>3</v>
      </c>
      <c r="E168" s="2">
        <v>15.2</v>
      </c>
      <c r="F168" s="2">
        <v>2</v>
      </c>
      <c r="G168" s="2">
        <v>13.6</v>
      </c>
      <c r="H168" s="2">
        <v>2</v>
      </c>
      <c r="I168" s="2">
        <v>13.3</v>
      </c>
      <c r="J168" s="2">
        <v>3</v>
      </c>
      <c r="K168" s="15">
        <v>11.25</v>
      </c>
      <c r="L168" s="19">
        <f t="shared" si="22"/>
        <v>53.349999999999994</v>
      </c>
      <c r="M168" s="20"/>
      <c r="N168" s="2"/>
    </row>
    <row r="169" spans="1:14" ht="13.5" customHeight="1">
      <c r="A169" s="53" t="s">
        <v>354</v>
      </c>
      <c r="B169" s="53" t="s">
        <v>355</v>
      </c>
      <c r="C169" s="12">
        <v>356229800</v>
      </c>
      <c r="D169" s="2">
        <v>3</v>
      </c>
      <c r="E169" s="2">
        <v>15.2</v>
      </c>
      <c r="F169" s="2">
        <v>3</v>
      </c>
      <c r="G169" s="2">
        <v>15.1</v>
      </c>
      <c r="H169" s="2">
        <v>2</v>
      </c>
      <c r="I169" s="2">
        <v>14.65</v>
      </c>
      <c r="J169" s="2">
        <v>3</v>
      </c>
      <c r="K169" s="15">
        <v>15.1</v>
      </c>
      <c r="L169" s="19">
        <f t="shared" si="22"/>
        <v>60.05</v>
      </c>
      <c r="M169" s="20"/>
      <c r="N169" s="2"/>
    </row>
    <row r="170" spans="1:14" ht="13.5" customHeight="1">
      <c r="A170" s="53" t="s">
        <v>356</v>
      </c>
      <c r="B170" s="53" t="s">
        <v>357</v>
      </c>
      <c r="C170" s="12">
        <v>3562298001</v>
      </c>
      <c r="D170" s="2">
        <v>3</v>
      </c>
      <c r="E170" s="2">
        <v>14.4</v>
      </c>
      <c r="F170" s="2">
        <v>3</v>
      </c>
      <c r="G170" s="2">
        <v>14.9</v>
      </c>
      <c r="H170" s="2">
        <v>2</v>
      </c>
      <c r="I170" s="2">
        <v>11</v>
      </c>
      <c r="J170" s="2">
        <v>3</v>
      </c>
      <c r="K170" s="15">
        <v>15.4</v>
      </c>
      <c r="L170" s="19">
        <f t="shared" si="22"/>
        <v>55.699999999999996</v>
      </c>
      <c r="M170" s="20"/>
      <c r="N170" s="2"/>
    </row>
    <row r="171" spans="1:14" ht="13.5" customHeight="1">
      <c r="A171" s="53" t="s">
        <v>358</v>
      </c>
      <c r="B171" s="53" t="s">
        <v>359</v>
      </c>
      <c r="C171" s="12">
        <v>356229800219</v>
      </c>
      <c r="D171" s="2">
        <v>3</v>
      </c>
      <c r="E171" s="2">
        <v>14.6</v>
      </c>
      <c r="F171" s="2">
        <v>3</v>
      </c>
      <c r="G171" s="2">
        <v>15.3</v>
      </c>
      <c r="H171" s="2">
        <v>2</v>
      </c>
      <c r="I171" s="2">
        <v>14.4</v>
      </c>
      <c r="J171" s="2">
        <v>3</v>
      </c>
      <c r="K171" s="15">
        <v>13.5</v>
      </c>
      <c r="L171" s="19">
        <f t="shared" si="22"/>
        <v>57.8</v>
      </c>
      <c r="M171" s="20"/>
      <c r="N171" s="2"/>
    </row>
    <row r="172" spans="1:14" ht="13.5" customHeight="1">
      <c r="A172" s="53" t="s">
        <v>360</v>
      </c>
      <c r="B172" s="53" t="s">
        <v>361</v>
      </c>
      <c r="C172" s="12">
        <v>356229800</v>
      </c>
      <c r="D172" s="2">
        <v>3</v>
      </c>
      <c r="E172" s="2">
        <v>15.7</v>
      </c>
      <c r="F172" s="2">
        <v>2</v>
      </c>
      <c r="G172" s="2">
        <v>13.1</v>
      </c>
      <c r="H172" s="2">
        <v>2</v>
      </c>
      <c r="I172" s="2">
        <v>14.8</v>
      </c>
      <c r="J172" s="2">
        <v>3</v>
      </c>
      <c r="K172" s="15">
        <v>12.85</v>
      </c>
      <c r="L172" s="19">
        <f t="shared" si="22"/>
        <v>56.449999999999996</v>
      </c>
      <c r="M172" s="20"/>
      <c r="N172" s="2"/>
    </row>
    <row r="173" spans="1:14" ht="13.5" customHeight="1">
      <c r="A173" s="53"/>
      <c r="B173" s="53"/>
      <c r="C173" s="12"/>
      <c r="D173" s="2"/>
      <c r="E173" s="2">
        <v>0</v>
      </c>
      <c r="F173" s="2"/>
      <c r="G173" s="2">
        <v>0</v>
      </c>
      <c r="H173" s="2"/>
      <c r="I173" s="2">
        <v>0</v>
      </c>
      <c r="J173" s="2"/>
      <c r="K173" s="15">
        <v>0</v>
      </c>
      <c r="L173" s="19">
        <f t="shared" si="22"/>
        <v>0</v>
      </c>
      <c r="M173" s="20"/>
      <c r="N173" s="2"/>
    </row>
    <row r="174" spans="1:14" ht="13.5" customHeight="1">
      <c r="A174" s="53"/>
      <c r="B174" s="53"/>
      <c r="C174" s="12"/>
      <c r="D174" s="2"/>
      <c r="E174" s="2">
        <v>0</v>
      </c>
      <c r="F174" s="2"/>
      <c r="G174" s="2">
        <v>0</v>
      </c>
      <c r="H174" s="2"/>
      <c r="I174" s="2">
        <v>0</v>
      </c>
      <c r="J174" s="2"/>
      <c r="K174" s="15">
        <v>0</v>
      </c>
      <c r="L174" s="19">
        <f t="shared" si="22"/>
        <v>0</v>
      </c>
      <c r="M174" s="20"/>
      <c r="N174" s="2"/>
    </row>
    <row r="175" spans="1:14" ht="13.5" customHeight="1">
      <c r="A175" s="104" t="s">
        <v>95</v>
      </c>
      <c r="B175" s="105"/>
      <c r="C175" s="106"/>
      <c r="D175" s="29"/>
      <c r="E175" s="30">
        <f>SMALL(E163:E174,1)</f>
        <v>0</v>
      </c>
      <c r="F175" s="30"/>
      <c r="G175" s="30">
        <f>SMALL(G163:G174,1)</f>
        <v>0</v>
      </c>
      <c r="H175" s="30"/>
      <c r="I175" s="30">
        <f>SMALL(I163:I174,1)</f>
        <v>0</v>
      </c>
      <c r="J175" s="30"/>
      <c r="K175" s="30">
        <f>SMALL(K163:K174,1)</f>
        <v>0</v>
      </c>
      <c r="L175" s="19"/>
      <c r="M175" s="20"/>
      <c r="N175" s="2"/>
    </row>
    <row r="176" spans="1:14" ht="13.5" customHeight="1">
      <c r="A176" s="104" t="s">
        <v>95</v>
      </c>
      <c r="B176" s="105"/>
      <c r="C176" s="106"/>
      <c r="D176" s="29"/>
      <c r="E176" s="30">
        <f>SMALL(E163:E174,2)</f>
        <v>0</v>
      </c>
      <c r="F176" s="30"/>
      <c r="G176" s="30">
        <f>SMALL(G163:G174,2)</f>
        <v>0</v>
      </c>
      <c r="H176" s="30"/>
      <c r="I176" s="30">
        <f>SMALL(I163:I174,2)</f>
        <v>0</v>
      </c>
      <c r="J176" s="30"/>
      <c r="K176" s="30">
        <f>SMALL(K163:K174,2)</f>
        <v>0</v>
      </c>
      <c r="L176" s="31"/>
      <c r="M176" s="32"/>
      <c r="N176" s="2"/>
    </row>
    <row r="177" spans="1:14" ht="13.5" customHeight="1">
      <c r="A177" s="104" t="s">
        <v>95</v>
      </c>
      <c r="B177" s="105"/>
      <c r="C177" s="106"/>
      <c r="D177" s="29"/>
      <c r="E177" s="30">
        <f>SMALL(E163:E174,3)</f>
        <v>14.4</v>
      </c>
      <c r="F177" s="30"/>
      <c r="G177" s="30">
        <f>SMALL(G163:G174,3)</f>
        <v>13.1</v>
      </c>
      <c r="H177" s="30"/>
      <c r="I177" s="30">
        <f>SMALL(I163:I174,3)</f>
        <v>11</v>
      </c>
      <c r="J177" s="30"/>
      <c r="K177" s="30">
        <f>SMALL(K163:K174,3)</f>
        <v>11.25</v>
      </c>
      <c r="L177" s="31"/>
      <c r="M177" s="32"/>
      <c r="N177" s="2"/>
    </row>
    <row r="178" spans="1:14" ht="13.5" customHeight="1">
      <c r="A178" s="104" t="s">
        <v>95</v>
      </c>
      <c r="B178" s="105"/>
      <c r="C178" s="106"/>
      <c r="D178" s="29"/>
      <c r="E178" s="30">
        <f>SMALL(E163:E174,4)</f>
        <v>14.6</v>
      </c>
      <c r="F178" s="30"/>
      <c r="G178" s="30">
        <f>SMALL(G163:G174,4)</f>
        <v>13.6</v>
      </c>
      <c r="H178" s="30"/>
      <c r="I178" s="30">
        <f>SMALL(I163:I174,4)</f>
        <v>13.3</v>
      </c>
      <c r="J178" s="30"/>
      <c r="K178" s="30">
        <f>SMALL(K164:K174,4)</f>
        <v>12.6</v>
      </c>
      <c r="L178" s="31"/>
      <c r="M178" s="32"/>
      <c r="N178" s="2"/>
    </row>
    <row r="179" spans="1:14" ht="13.5" customHeight="1">
      <c r="A179" s="107" t="s">
        <v>96</v>
      </c>
      <c r="B179" s="108"/>
      <c r="C179" s="109"/>
      <c r="D179" s="33"/>
      <c r="E179" s="34">
        <f>SUM(E163:E174)-E175-E176-E177-E178</f>
        <v>122.05000000000001</v>
      </c>
      <c r="F179" s="34"/>
      <c r="G179" s="34">
        <f>SUM(G163:G174)-G175-G176-G177-G178</f>
        <v>120.35</v>
      </c>
      <c r="H179" s="34"/>
      <c r="I179" s="34">
        <f>SUM(I163:I174)-I175-I176-I177-I178</f>
        <v>115.75000000000001</v>
      </c>
      <c r="J179" s="34"/>
      <c r="K179" s="34">
        <f>SUM(K163:K174)-K175-K176-K177-K178</f>
        <v>113.75</v>
      </c>
      <c r="L179" s="35">
        <f>SUM($E179+$G179+$I179+$K179)</f>
        <v>471.90000000000003</v>
      </c>
      <c r="M179" s="20"/>
      <c r="N179" s="2"/>
    </row>
    <row r="180" spans="1:14" ht="13.5" customHeight="1">
      <c r="B180" t="s">
        <v>98</v>
      </c>
      <c r="C180" s="27">
        <v>4</v>
      </c>
      <c r="D180" s="27">
        <f>COUNTIF(D163:D174,$C$26)</f>
        <v>0</v>
      </c>
      <c r="E180" s="27"/>
      <c r="F180" s="27">
        <f>COUNTIF(F163:F174,$C$26)</f>
        <v>0</v>
      </c>
      <c r="G180" s="27"/>
      <c r="H180" s="27">
        <f>COUNTIF(H163:H174,$C$26)</f>
        <v>0</v>
      </c>
      <c r="I180" s="27"/>
      <c r="J180" s="27">
        <f>COUNTIF(J163:J174,$C$26)</f>
        <v>0</v>
      </c>
      <c r="K180" s="27"/>
      <c r="L180" s="36">
        <f>SUM($D180+$F180+$H180+$J180)</f>
        <v>0</v>
      </c>
      <c r="M180" s="2"/>
      <c r="N180" s="2"/>
    </row>
    <row r="181" spans="1:14" ht="13.5" customHeight="1">
      <c r="A181" s="102" t="s">
        <v>362</v>
      </c>
      <c r="B181" s="110"/>
      <c r="C181" s="110"/>
      <c r="D181" s="110"/>
      <c r="E181" s="110"/>
      <c r="F181" s="110"/>
      <c r="G181" s="110"/>
      <c r="H181" s="110"/>
      <c r="I181" s="110"/>
      <c r="J181" s="110"/>
      <c r="K181" s="110"/>
      <c r="L181" s="103"/>
      <c r="M181" s="4"/>
      <c r="N181" s="2"/>
    </row>
    <row r="182" spans="1:14" ht="13.5" customHeight="1">
      <c r="A182" s="111" t="s">
        <v>12</v>
      </c>
      <c r="B182" s="108"/>
      <c r="C182" s="108"/>
      <c r="D182" s="108"/>
      <c r="E182" s="108"/>
      <c r="F182" s="108"/>
      <c r="G182" s="108"/>
      <c r="H182" s="108"/>
      <c r="I182" s="108"/>
      <c r="J182" s="108"/>
      <c r="K182" s="108"/>
      <c r="L182" s="109"/>
      <c r="M182" s="4"/>
      <c r="N182" s="2"/>
    </row>
    <row r="183" spans="1:14" ht="13.5" customHeight="1">
      <c r="A183" s="96" t="s">
        <v>13</v>
      </c>
      <c r="B183" s="98" t="s">
        <v>15</v>
      </c>
      <c r="C183" s="100" t="s">
        <v>16</v>
      </c>
      <c r="D183" s="102" t="s">
        <v>17</v>
      </c>
      <c r="E183" s="103"/>
      <c r="F183" s="102" t="s">
        <v>18</v>
      </c>
      <c r="G183" s="103"/>
      <c r="H183" s="102" t="s">
        <v>19</v>
      </c>
      <c r="I183" s="103"/>
      <c r="J183" s="102" t="s">
        <v>20</v>
      </c>
      <c r="K183" s="103"/>
      <c r="L183" s="6" t="s">
        <v>21</v>
      </c>
      <c r="M183" s="4"/>
      <c r="N183" s="2"/>
    </row>
    <row r="184" spans="1:14" ht="13.5" customHeight="1">
      <c r="A184" s="97"/>
      <c r="B184" s="99"/>
      <c r="C184" s="101"/>
      <c r="D184" s="7" t="s">
        <v>25</v>
      </c>
      <c r="E184" s="8" t="s">
        <v>26</v>
      </c>
      <c r="F184" s="7" t="s">
        <v>25</v>
      </c>
      <c r="G184" s="8" t="s">
        <v>26</v>
      </c>
      <c r="H184" s="7" t="s">
        <v>25</v>
      </c>
      <c r="I184" s="8" t="s">
        <v>26</v>
      </c>
      <c r="J184" s="7" t="s">
        <v>25</v>
      </c>
      <c r="K184" s="8" t="s">
        <v>26</v>
      </c>
      <c r="L184" s="9"/>
      <c r="M184" s="4"/>
      <c r="N184" s="2"/>
    </row>
    <row r="185" spans="1:14" ht="13.5" customHeight="1">
      <c r="A185" s="11" t="s">
        <v>168</v>
      </c>
      <c r="B185" s="11" t="s">
        <v>363</v>
      </c>
      <c r="C185" s="12"/>
      <c r="D185" s="13">
        <v>4</v>
      </c>
      <c r="E185" s="15">
        <v>16.100000000000001</v>
      </c>
      <c r="F185" s="16">
        <v>4</v>
      </c>
      <c r="G185" s="15">
        <v>17.399999999999999</v>
      </c>
      <c r="H185" s="16">
        <v>3</v>
      </c>
      <c r="I185" s="15">
        <v>14.9</v>
      </c>
      <c r="J185" s="16">
        <v>3</v>
      </c>
      <c r="K185" s="15">
        <v>14.8</v>
      </c>
      <c r="L185" s="19">
        <f t="shared" ref="L185:L196" si="23">SUM($E185+$G185+$I185+$K185)</f>
        <v>63.2</v>
      </c>
      <c r="M185" s="20"/>
      <c r="N185" s="2"/>
    </row>
    <row r="186" spans="1:14" ht="13.5" customHeight="1">
      <c r="A186" s="11" t="s">
        <v>364</v>
      </c>
      <c r="B186" s="11" t="s">
        <v>365</v>
      </c>
      <c r="C186" s="12"/>
      <c r="D186" s="13">
        <v>4</v>
      </c>
      <c r="E186" s="15">
        <v>16.399999999999999</v>
      </c>
      <c r="F186" s="16">
        <v>3</v>
      </c>
      <c r="G186" s="15">
        <v>15.1</v>
      </c>
      <c r="H186" s="16">
        <v>3</v>
      </c>
      <c r="I186" s="15">
        <v>14.9</v>
      </c>
      <c r="J186" s="16">
        <v>4</v>
      </c>
      <c r="K186" s="15">
        <v>14.7</v>
      </c>
      <c r="L186" s="19">
        <f t="shared" si="23"/>
        <v>61.099999999999994</v>
      </c>
      <c r="M186" s="20"/>
      <c r="N186" s="2"/>
    </row>
    <row r="187" spans="1:14" ht="13.5" customHeight="1">
      <c r="A187" s="11" t="s">
        <v>366</v>
      </c>
      <c r="B187" s="11" t="s">
        <v>367</v>
      </c>
      <c r="C187" s="12"/>
      <c r="D187" s="13">
        <v>3</v>
      </c>
      <c r="E187" s="15">
        <v>14.9</v>
      </c>
      <c r="F187" s="16">
        <v>3</v>
      </c>
      <c r="G187" s="15">
        <v>14.3</v>
      </c>
      <c r="H187" s="16">
        <v>3</v>
      </c>
      <c r="I187" s="15">
        <v>15.2</v>
      </c>
      <c r="J187" s="16">
        <v>3</v>
      </c>
      <c r="K187" s="15">
        <v>14.1</v>
      </c>
      <c r="L187" s="19">
        <f t="shared" si="23"/>
        <v>58.500000000000007</v>
      </c>
      <c r="M187" s="20"/>
      <c r="N187" s="2"/>
    </row>
    <row r="188" spans="1:14" ht="13.5" customHeight="1">
      <c r="A188" s="11" t="s">
        <v>368</v>
      </c>
      <c r="B188" s="11" t="s">
        <v>369</v>
      </c>
      <c r="C188" s="12"/>
      <c r="D188" s="13">
        <v>3</v>
      </c>
      <c r="E188" s="15">
        <v>14.25</v>
      </c>
      <c r="F188" s="16">
        <v>4</v>
      </c>
      <c r="G188" s="15">
        <v>17.45</v>
      </c>
      <c r="H188" s="16">
        <v>3</v>
      </c>
      <c r="I188" s="15">
        <v>15.2</v>
      </c>
      <c r="J188" s="16">
        <v>4</v>
      </c>
      <c r="K188" s="15">
        <v>16.3</v>
      </c>
      <c r="L188" s="19">
        <f t="shared" si="23"/>
        <v>63.2</v>
      </c>
      <c r="M188" s="20"/>
      <c r="N188" s="2"/>
    </row>
    <row r="189" spans="1:14" ht="13.5" customHeight="1">
      <c r="A189" s="11" t="s">
        <v>370</v>
      </c>
      <c r="B189" s="11" t="s">
        <v>371</v>
      </c>
      <c r="C189" s="12"/>
      <c r="D189" s="13">
        <v>3</v>
      </c>
      <c r="E189" s="15">
        <v>14.5</v>
      </c>
      <c r="F189" s="16">
        <v>3</v>
      </c>
      <c r="G189" s="15">
        <v>15.25</v>
      </c>
      <c r="H189" s="16">
        <v>3</v>
      </c>
      <c r="I189" s="15">
        <v>14</v>
      </c>
      <c r="J189" s="16">
        <v>3</v>
      </c>
      <c r="K189" s="15">
        <v>13.5</v>
      </c>
      <c r="L189" s="19">
        <f t="shared" si="23"/>
        <v>57.25</v>
      </c>
      <c r="M189" s="20"/>
      <c r="N189" s="2"/>
    </row>
    <row r="190" spans="1:14" ht="13.5" customHeight="1">
      <c r="A190" s="11" t="s">
        <v>372</v>
      </c>
      <c r="B190" s="11" t="s">
        <v>373</v>
      </c>
      <c r="C190" s="12"/>
      <c r="D190" s="13">
        <v>4</v>
      </c>
      <c r="E190" s="15">
        <v>16.600000000000001</v>
      </c>
      <c r="F190" s="16">
        <v>4</v>
      </c>
      <c r="G190" s="15">
        <v>15.7</v>
      </c>
      <c r="H190" s="16">
        <v>3</v>
      </c>
      <c r="I190" s="15">
        <v>15.2</v>
      </c>
      <c r="J190" s="16">
        <v>4</v>
      </c>
      <c r="K190" s="15">
        <v>14.1</v>
      </c>
      <c r="L190" s="19">
        <f t="shared" si="23"/>
        <v>61.6</v>
      </c>
      <c r="M190" s="20"/>
      <c r="N190" s="2"/>
    </row>
    <row r="191" spans="1:14" ht="13.5" customHeight="1">
      <c r="A191" s="11" t="s">
        <v>374</v>
      </c>
      <c r="B191" s="11" t="s">
        <v>375</v>
      </c>
      <c r="C191" s="12"/>
      <c r="D191" s="13">
        <v>4</v>
      </c>
      <c r="E191" s="15">
        <v>16.7</v>
      </c>
      <c r="F191" s="16">
        <v>4</v>
      </c>
      <c r="G191" s="15">
        <v>17.2</v>
      </c>
      <c r="H191" s="16">
        <v>3</v>
      </c>
      <c r="I191" s="15">
        <v>14.5</v>
      </c>
      <c r="J191" s="16">
        <v>3</v>
      </c>
      <c r="K191" s="15">
        <v>14.8</v>
      </c>
      <c r="L191" s="19">
        <f t="shared" si="23"/>
        <v>63.2</v>
      </c>
      <c r="M191" s="20"/>
      <c r="N191" s="2"/>
    </row>
    <row r="192" spans="1:14" ht="13.5" customHeight="1">
      <c r="A192" s="11" t="s">
        <v>376</v>
      </c>
      <c r="B192" s="11" t="s">
        <v>377</v>
      </c>
      <c r="C192" s="12"/>
      <c r="D192" s="13">
        <v>3</v>
      </c>
      <c r="E192" s="15">
        <v>14.9</v>
      </c>
      <c r="F192" s="16">
        <v>3</v>
      </c>
      <c r="G192" s="15">
        <v>15.15</v>
      </c>
      <c r="H192" s="16">
        <v>3</v>
      </c>
      <c r="I192" s="15">
        <v>14.9</v>
      </c>
      <c r="J192" s="16">
        <v>3</v>
      </c>
      <c r="K192" s="15">
        <v>14.3</v>
      </c>
      <c r="L192" s="19">
        <f t="shared" si="23"/>
        <v>59.25</v>
      </c>
      <c r="M192" s="20"/>
      <c r="N192" s="2"/>
    </row>
    <row r="193" spans="1:14" ht="13.5" customHeight="1">
      <c r="A193" s="11" t="s">
        <v>378</v>
      </c>
      <c r="B193" s="11" t="s">
        <v>264</v>
      </c>
      <c r="C193" s="12"/>
      <c r="D193" s="13">
        <v>4</v>
      </c>
      <c r="E193" s="15">
        <v>16.3</v>
      </c>
      <c r="F193" s="16">
        <v>3</v>
      </c>
      <c r="G193" s="15">
        <v>14.5</v>
      </c>
      <c r="H193" s="16">
        <v>3</v>
      </c>
      <c r="I193" s="15">
        <v>15.1</v>
      </c>
      <c r="J193" s="16">
        <v>3</v>
      </c>
      <c r="K193" s="15">
        <v>14.1</v>
      </c>
      <c r="L193" s="19">
        <f t="shared" si="23"/>
        <v>60</v>
      </c>
      <c r="M193" s="20"/>
      <c r="N193" s="2"/>
    </row>
    <row r="194" spans="1:14" ht="13.5" customHeight="1">
      <c r="A194" s="11" t="s">
        <v>379</v>
      </c>
      <c r="B194" s="11" t="s">
        <v>380</v>
      </c>
      <c r="C194" s="12"/>
      <c r="D194" s="13">
        <v>3</v>
      </c>
      <c r="E194" s="15">
        <v>14.8</v>
      </c>
      <c r="F194" s="16">
        <v>3</v>
      </c>
      <c r="G194" s="15">
        <v>15.65</v>
      </c>
      <c r="H194" s="16">
        <v>3</v>
      </c>
      <c r="I194" s="15">
        <v>14.8</v>
      </c>
      <c r="J194" s="16">
        <v>4</v>
      </c>
      <c r="K194" s="15">
        <v>15.25</v>
      </c>
      <c r="L194" s="19">
        <f t="shared" si="23"/>
        <v>60.5</v>
      </c>
      <c r="M194" s="20"/>
      <c r="N194" s="2"/>
    </row>
    <row r="195" spans="1:14" ht="13.5" customHeight="1">
      <c r="A195" s="11" t="s">
        <v>381</v>
      </c>
      <c r="B195" s="11" t="s">
        <v>382</v>
      </c>
      <c r="C195" s="12"/>
      <c r="D195" s="13">
        <v>3</v>
      </c>
      <c r="E195" s="15">
        <v>15.5</v>
      </c>
      <c r="F195" s="16">
        <v>3</v>
      </c>
      <c r="G195" s="15">
        <v>15.35</v>
      </c>
      <c r="H195" s="16">
        <v>3</v>
      </c>
      <c r="I195" s="15">
        <v>14.2</v>
      </c>
      <c r="J195" s="16">
        <v>3</v>
      </c>
      <c r="K195" s="15">
        <v>15.3</v>
      </c>
      <c r="L195" s="19">
        <f t="shared" si="23"/>
        <v>60.349999999999994</v>
      </c>
      <c r="M195" s="20"/>
      <c r="N195" s="2"/>
    </row>
    <row r="196" spans="1:14" ht="13.5" customHeight="1">
      <c r="A196" s="11" t="s">
        <v>383</v>
      </c>
      <c r="B196" s="11" t="s">
        <v>384</v>
      </c>
      <c r="C196" s="12"/>
      <c r="D196" s="13">
        <v>3</v>
      </c>
      <c r="E196" s="15">
        <v>14.9</v>
      </c>
      <c r="F196" s="16">
        <v>4</v>
      </c>
      <c r="G196" s="15">
        <v>16</v>
      </c>
      <c r="H196" s="16">
        <v>3</v>
      </c>
      <c r="I196" s="15">
        <v>14.5</v>
      </c>
      <c r="J196" s="16">
        <v>4</v>
      </c>
      <c r="K196" s="15">
        <v>15.2</v>
      </c>
      <c r="L196" s="19">
        <f t="shared" si="23"/>
        <v>60.599999999999994</v>
      </c>
      <c r="M196" s="20"/>
      <c r="N196" s="2"/>
    </row>
    <row r="197" spans="1:14" ht="13.5" customHeight="1">
      <c r="A197" s="104" t="s">
        <v>95</v>
      </c>
      <c r="B197" s="105"/>
      <c r="C197" s="106"/>
      <c r="D197" s="29"/>
      <c r="E197" s="30">
        <f>SMALL(E185:E196,1)</f>
        <v>14.25</v>
      </c>
      <c r="F197" s="30"/>
      <c r="G197" s="30">
        <f>SMALL(G185:G196,1)</f>
        <v>14.3</v>
      </c>
      <c r="H197" s="30"/>
      <c r="I197" s="30">
        <f>SMALL(I185:I196,1)</f>
        <v>14</v>
      </c>
      <c r="J197" s="30"/>
      <c r="K197" s="30">
        <f>SMALL(K185:K196,1)</f>
        <v>13.5</v>
      </c>
      <c r="L197" s="19"/>
      <c r="M197" s="20"/>
      <c r="N197" s="2"/>
    </row>
    <row r="198" spans="1:14" ht="13.5" customHeight="1">
      <c r="A198" s="104" t="s">
        <v>95</v>
      </c>
      <c r="B198" s="105"/>
      <c r="C198" s="106"/>
      <c r="D198" s="29"/>
      <c r="E198" s="30">
        <f>SMALL(E185:E196,2)</f>
        <v>14.5</v>
      </c>
      <c r="F198" s="30"/>
      <c r="G198" s="30">
        <f>SMALL(G185:G196,2)</f>
        <v>14.5</v>
      </c>
      <c r="H198" s="30"/>
      <c r="I198" s="30">
        <f>SMALL(I185:I196,2)</f>
        <v>14.2</v>
      </c>
      <c r="J198" s="30"/>
      <c r="K198" s="30">
        <f>SMALL(K185:K196,2)</f>
        <v>14.1</v>
      </c>
      <c r="L198" s="31"/>
      <c r="M198" s="32"/>
      <c r="N198" s="2"/>
    </row>
    <row r="199" spans="1:14" ht="13.5" customHeight="1">
      <c r="A199" s="104" t="s">
        <v>95</v>
      </c>
      <c r="B199" s="105"/>
      <c r="C199" s="106"/>
      <c r="D199" s="29"/>
      <c r="E199" s="30">
        <f>SMALL(E185:E196,3)</f>
        <v>14.8</v>
      </c>
      <c r="F199" s="30"/>
      <c r="G199" s="30">
        <f>SMALL(G185:G196,3)</f>
        <v>15.1</v>
      </c>
      <c r="H199" s="30"/>
      <c r="I199" s="30">
        <f>SMALL(I185:I196,3)</f>
        <v>14.5</v>
      </c>
      <c r="J199" s="30"/>
      <c r="K199" s="30">
        <f>SMALL(K185:K196,3)</f>
        <v>14.1</v>
      </c>
      <c r="L199" s="31"/>
      <c r="M199" s="32"/>
      <c r="N199" s="2"/>
    </row>
    <row r="200" spans="1:14" ht="13.5" customHeight="1">
      <c r="A200" s="104" t="s">
        <v>95</v>
      </c>
      <c r="B200" s="105"/>
      <c r="C200" s="106"/>
      <c r="D200" s="29"/>
      <c r="E200" s="30">
        <f>SMALL(E185:E196,4)</f>
        <v>14.9</v>
      </c>
      <c r="F200" s="30"/>
      <c r="G200" s="30">
        <f>SMALL(G185:G196,4)</f>
        <v>15.15</v>
      </c>
      <c r="H200" s="30"/>
      <c r="I200" s="30">
        <f>SMALL(I185:I196,4)</f>
        <v>14.5</v>
      </c>
      <c r="J200" s="30"/>
      <c r="K200" s="30">
        <f>SMALL(K186:K196,4)</f>
        <v>14.1</v>
      </c>
      <c r="L200" s="31"/>
      <c r="M200" s="32"/>
      <c r="N200" s="2"/>
    </row>
    <row r="201" spans="1:14" ht="13.5" customHeight="1">
      <c r="A201" s="107" t="s">
        <v>96</v>
      </c>
      <c r="B201" s="108"/>
      <c r="C201" s="109"/>
      <c r="D201" s="33"/>
      <c r="E201" s="34">
        <f>SUM(E185:E196)-E197-E198-E199-E200</f>
        <v>127.4</v>
      </c>
      <c r="F201" s="34"/>
      <c r="G201" s="34">
        <f>SUM(G185:G196)-G197-G198-G199-G200</f>
        <v>130</v>
      </c>
      <c r="H201" s="34"/>
      <c r="I201" s="34">
        <f>SUM(I185:I196)-I197-I198-I199-I200</f>
        <v>120.20000000000002</v>
      </c>
      <c r="J201" s="34"/>
      <c r="K201" s="34">
        <f>SUM(K185:K196)-K197-K198-K199-K200</f>
        <v>120.65</v>
      </c>
      <c r="L201" s="35">
        <f>SUM($E201+$G201+$I201+$K201)</f>
        <v>498.25</v>
      </c>
      <c r="M201" s="20"/>
      <c r="N201" s="2"/>
    </row>
    <row r="202" spans="1:14" ht="13.5" customHeight="1">
      <c r="B202" t="s">
        <v>98</v>
      </c>
      <c r="C202" s="27">
        <v>4</v>
      </c>
      <c r="D202" s="27">
        <f>COUNTIF(D185:D196,$C$26)</f>
        <v>5</v>
      </c>
      <c r="E202" s="27"/>
      <c r="F202" s="27">
        <f>COUNTIF(F185:F196,$C$26)</f>
        <v>5</v>
      </c>
      <c r="G202" s="27"/>
      <c r="H202" s="27">
        <f>COUNTIF(H185:H196,$C$26)</f>
        <v>0</v>
      </c>
      <c r="I202" s="27"/>
      <c r="J202" s="27">
        <f>COUNTIF(J185:J196,$C$26)</f>
        <v>5</v>
      </c>
      <c r="K202" s="27"/>
      <c r="L202" s="36">
        <f>SUM($D202+$F202+$H202+$J202)</f>
        <v>15</v>
      </c>
      <c r="M202" s="2"/>
      <c r="N202" s="2"/>
    </row>
    <row r="203" spans="1:14" ht="13.5" customHeight="1">
      <c r="A203" s="102" t="s">
        <v>385</v>
      </c>
      <c r="B203" s="110"/>
      <c r="C203" s="110"/>
      <c r="D203" s="110"/>
      <c r="E203" s="110"/>
      <c r="F203" s="110"/>
      <c r="G203" s="110"/>
      <c r="H203" s="110"/>
      <c r="I203" s="110"/>
      <c r="J203" s="110"/>
      <c r="K203" s="110"/>
      <c r="L203" s="103"/>
      <c r="M203" s="4"/>
      <c r="N203" s="2"/>
    </row>
    <row r="204" spans="1:14" ht="13.5" customHeight="1">
      <c r="A204" s="111" t="s">
        <v>12</v>
      </c>
      <c r="B204" s="108"/>
      <c r="C204" s="108"/>
      <c r="D204" s="108"/>
      <c r="E204" s="108"/>
      <c r="F204" s="108"/>
      <c r="G204" s="108"/>
      <c r="H204" s="108"/>
      <c r="I204" s="108"/>
      <c r="J204" s="108"/>
      <c r="K204" s="108"/>
      <c r="L204" s="109"/>
      <c r="M204" s="4"/>
      <c r="N204" s="2"/>
    </row>
    <row r="205" spans="1:14" ht="13.5" customHeight="1">
      <c r="A205" s="96" t="s">
        <v>13</v>
      </c>
      <c r="B205" s="98" t="s">
        <v>15</v>
      </c>
      <c r="C205" s="100" t="s">
        <v>16</v>
      </c>
      <c r="D205" s="102" t="s">
        <v>17</v>
      </c>
      <c r="E205" s="103"/>
      <c r="F205" s="102" t="s">
        <v>18</v>
      </c>
      <c r="G205" s="103"/>
      <c r="H205" s="102" t="s">
        <v>19</v>
      </c>
      <c r="I205" s="103"/>
      <c r="J205" s="102" t="s">
        <v>20</v>
      </c>
      <c r="K205" s="103"/>
      <c r="L205" s="6" t="s">
        <v>21</v>
      </c>
      <c r="M205" s="4"/>
      <c r="N205" s="2"/>
    </row>
    <row r="206" spans="1:14" ht="13.5" customHeight="1">
      <c r="A206" s="97"/>
      <c r="B206" s="99"/>
      <c r="C206" s="101"/>
      <c r="D206" s="7" t="s">
        <v>25</v>
      </c>
      <c r="E206" s="8" t="s">
        <v>26</v>
      </c>
      <c r="F206" s="7" t="s">
        <v>25</v>
      </c>
      <c r="G206" s="8" t="s">
        <v>26</v>
      </c>
      <c r="H206" s="7" t="s">
        <v>25</v>
      </c>
      <c r="I206" s="8" t="s">
        <v>26</v>
      </c>
      <c r="J206" s="7" t="s">
        <v>25</v>
      </c>
      <c r="K206" s="8" t="s">
        <v>26</v>
      </c>
      <c r="L206" s="9"/>
      <c r="M206" s="4"/>
      <c r="N206" s="2"/>
    </row>
    <row r="207" spans="1:14" ht="13.5" customHeight="1">
      <c r="A207" s="11" t="s">
        <v>386</v>
      </c>
      <c r="B207" s="11" t="s">
        <v>387</v>
      </c>
      <c r="C207" s="12"/>
      <c r="D207" s="13">
        <v>3</v>
      </c>
      <c r="E207" s="15">
        <v>15.05</v>
      </c>
      <c r="F207" s="16">
        <v>3</v>
      </c>
      <c r="G207" s="15">
        <v>13.5</v>
      </c>
      <c r="H207" s="16">
        <v>3</v>
      </c>
      <c r="I207" s="15">
        <v>15.2</v>
      </c>
      <c r="J207" s="16">
        <v>3</v>
      </c>
      <c r="K207" s="15">
        <v>12.7</v>
      </c>
      <c r="L207" s="19">
        <f t="shared" ref="L207:L218" si="24">SUM($E207+$G207+$I207+$K207)</f>
        <v>56.45</v>
      </c>
      <c r="M207" s="20"/>
      <c r="N207" s="2"/>
    </row>
    <row r="208" spans="1:14" ht="13.5" customHeight="1">
      <c r="A208" s="11" t="s">
        <v>388</v>
      </c>
      <c r="B208" s="11" t="s">
        <v>389</v>
      </c>
      <c r="C208" s="12"/>
      <c r="D208" s="13">
        <v>3</v>
      </c>
      <c r="E208" s="15">
        <v>15.5</v>
      </c>
      <c r="F208" s="16">
        <v>2</v>
      </c>
      <c r="G208" s="15">
        <v>13.9</v>
      </c>
      <c r="H208" s="16">
        <v>2</v>
      </c>
      <c r="I208" s="15">
        <v>13.9</v>
      </c>
      <c r="J208" s="16">
        <v>3</v>
      </c>
      <c r="K208" s="15">
        <v>13.55</v>
      </c>
      <c r="L208" s="19">
        <f t="shared" si="24"/>
        <v>56.849999999999994</v>
      </c>
      <c r="M208" s="20"/>
      <c r="N208" s="2"/>
    </row>
    <row r="209" spans="1:14" ht="13.5" customHeight="1">
      <c r="A209" s="11" t="s">
        <v>390</v>
      </c>
      <c r="B209" s="11" t="s">
        <v>391</v>
      </c>
      <c r="C209" s="12"/>
      <c r="D209" s="13">
        <v>3</v>
      </c>
      <c r="E209" s="15">
        <v>15.2</v>
      </c>
      <c r="F209" s="16">
        <v>3</v>
      </c>
      <c r="G209" s="15">
        <v>14.1</v>
      </c>
      <c r="H209" s="16">
        <v>3</v>
      </c>
      <c r="I209" s="15">
        <v>15</v>
      </c>
      <c r="J209" s="16">
        <v>3</v>
      </c>
      <c r="K209" s="15">
        <v>14.5</v>
      </c>
      <c r="L209" s="19">
        <f t="shared" si="24"/>
        <v>58.8</v>
      </c>
      <c r="M209" s="20"/>
      <c r="N209" s="2"/>
    </row>
    <row r="210" spans="1:14" ht="13.5" customHeight="1">
      <c r="A210" s="11" t="s">
        <v>392</v>
      </c>
      <c r="B210" s="11" t="s">
        <v>384</v>
      </c>
      <c r="C210" s="12"/>
      <c r="D210" s="13">
        <v>3</v>
      </c>
      <c r="E210" s="15">
        <v>14.4</v>
      </c>
      <c r="F210" s="16">
        <v>2</v>
      </c>
      <c r="G210" s="15">
        <v>14.55</v>
      </c>
      <c r="H210" s="16">
        <v>3</v>
      </c>
      <c r="I210" s="15">
        <v>14.9</v>
      </c>
      <c r="J210" s="16">
        <v>3</v>
      </c>
      <c r="K210" s="15">
        <v>14.85</v>
      </c>
      <c r="L210" s="19">
        <f t="shared" si="24"/>
        <v>58.7</v>
      </c>
      <c r="M210" s="20"/>
      <c r="N210" s="2"/>
    </row>
    <row r="211" spans="1:14" ht="13.5" customHeight="1">
      <c r="A211" s="11" t="s">
        <v>333</v>
      </c>
      <c r="B211" s="11" t="s">
        <v>393</v>
      </c>
      <c r="C211" s="12"/>
      <c r="D211" s="13">
        <v>3</v>
      </c>
      <c r="E211" s="15">
        <v>15.9</v>
      </c>
      <c r="F211" s="16">
        <v>3</v>
      </c>
      <c r="G211" s="15">
        <v>13.95</v>
      </c>
      <c r="H211" s="16">
        <v>2</v>
      </c>
      <c r="I211" s="15">
        <v>13.7</v>
      </c>
      <c r="J211" s="16">
        <v>3</v>
      </c>
      <c r="K211" s="15">
        <v>13.6</v>
      </c>
      <c r="L211" s="19">
        <f t="shared" si="24"/>
        <v>57.15</v>
      </c>
      <c r="M211" s="20"/>
      <c r="N211" s="2"/>
    </row>
    <row r="212" spans="1:14" ht="13.5" customHeight="1">
      <c r="A212" s="11" t="s">
        <v>394</v>
      </c>
      <c r="B212" s="11" t="s">
        <v>373</v>
      </c>
      <c r="C212" s="12"/>
      <c r="D212" s="13">
        <v>3</v>
      </c>
      <c r="E212" s="15">
        <v>14.5</v>
      </c>
      <c r="F212" s="16">
        <v>3</v>
      </c>
      <c r="G212" s="15">
        <v>12.1</v>
      </c>
      <c r="H212" s="16">
        <v>3</v>
      </c>
      <c r="I212" s="15">
        <v>15.1</v>
      </c>
      <c r="J212" s="16">
        <v>3</v>
      </c>
      <c r="K212" s="15">
        <v>13.7</v>
      </c>
      <c r="L212" s="19">
        <f t="shared" si="24"/>
        <v>55.400000000000006</v>
      </c>
      <c r="M212" s="20"/>
      <c r="N212" s="2"/>
    </row>
    <row r="213" spans="1:14" ht="13.5" customHeight="1">
      <c r="A213" s="11" t="s">
        <v>395</v>
      </c>
      <c r="B213" s="11" t="s">
        <v>396</v>
      </c>
      <c r="C213" s="12"/>
      <c r="D213" s="13">
        <v>3</v>
      </c>
      <c r="E213" s="15">
        <v>15.25</v>
      </c>
      <c r="F213" s="16">
        <v>3</v>
      </c>
      <c r="G213" s="15">
        <v>15.2</v>
      </c>
      <c r="H213" s="16">
        <v>3</v>
      </c>
      <c r="I213" s="15">
        <v>14.5</v>
      </c>
      <c r="J213" s="16">
        <v>3</v>
      </c>
      <c r="K213" s="15">
        <v>12.1</v>
      </c>
      <c r="L213" s="19">
        <f t="shared" si="24"/>
        <v>57.050000000000004</v>
      </c>
      <c r="M213" s="20"/>
      <c r="N213" s="2"/>
    </row>
    <row r="214" spans="1:14" ht="13.5" customHeight="1">
      <c r="A214" s="11" t="s">
        <v>397</v>
      </c>
      <c r="B214" s="11" t="s">
        <v>280</v>
      </c>
      <c r="C214" s="12"/>
      <c r="D214" s="13">
        <v>3</v>
      </c>
      <c r="E214" s="15">
        <v>15.8</v>
      </c>
      <c r="F214" s="16">
        <v>3</v>
      </c>
      <c r="G214" s="15">
        <v>15.05</v>
      </c>
      <c r="H214" s="16">
        <v>2</v>
      </c>
      <c r="I214" s="15">
        <v>13.9</v>
      </c>
      <c r="J214" s="16">
        <v>3</v>
      </c>
      <c r="K214" s="15">
        <v>15</v>
      </c>
      <c r="L214" s="19">
        <f t="shared" si="24"/>
        <v>59.75</v>
      </c>
      <c r="M214" s="20"/>
      <c r="N214" s="2"/>
    </row>
    <row r="215" spans="1:14" ht="13.5" customHeight="1">
      <c r="A215" s="11" t="s">
        <v>398</v>
      </c>
      <c r="B215" s="11" t="s">
        <v>252</v>
      </c>
      <c r="C215" s="12"/>
      <c r="D215" s="13">
        <v>3</v>
      </c>
      <c r="E215" s="15">
        <v>15.1</v>
      </c>
      <c r="F215" s="16">
        <v>3</v>
      </c>
      <c r="G215" s="15">
        <v>14</v>
      </c>
      <c r="H215" s="16">
        <v>3</v>
      </c>
      <c r="I215" s="15">
        <v>15.1</v>
      </c>
      <c r="J215" s="16">
        <v>3</v>
      </c>
      <c r="K215" s="15">
        <v>12</v>
      </c>
      <c r="L215" s="19">
        <f t="shared" si="24"/>
        <v>56.2</v>
      </c>
      <c r="M215" s="20"/>
      <c r="N215" s="2"/>
    </row>
    <row r="216" spans="1:14" ht="13.5" customHeight="1">
      <c r="A216" s="11" t="s">
        <v>399</v>
      </c>
      <c r="B216" s="11" t="s">
        <v>264</v>
      </c>
      <c r="C216" s="12"/>
      <c r="D216" s="13">
        <v>3</v>
      </c>
      <c r="E216" s="15">
        <v>14.4</v>
      </c>
      <c r="F216" s="16">
        <v>3</v>
      </c>
      <c r="G216" s="15">
        <v>15.5</v>
      </c>
      <c r="H216" s="16">
        <v>3</v>
      </c>
      <c r="I216" s="15">
        <v>14.9</v>
      </c>
      <c r="J216" s="16">
        <v>3</v>
      </c>
      <c r="K216" s="15">
        <v>14</v>
      </c>
      <c r="L216" s="19">
        <f t="shared" si="24"/>
        <v>58.8</v>
      </c>
      <c r="M216" s="20"/>
      <c r="N216" s="2"/>
    </row>
    <row r="217" spans="1:14" ht="13.5" customHeight="1">
      <c r="A217" s="11"/>
      <c r="B217" s="11"/>
      <c r="C217" s="12"/>
      <c r="D217" s="13"/>
      <c r="E217" s="15">
        <v>0</v>
      </c>
      <c r="F217" s="16"/>
      <c r="G217" s="15">
        <v>0</v>
      </c>
      <c r="H217" s="16"/>
      <c r="I217" s="15">
        <v>0</v>
      </c>
      <c r="J217" s="16"/>
      <c r="K217" s="15">
        <v>0</v>
      </c>
      <c r="L217" s="19">
        <f t="shared" si="24"/>
        <v>0</v>
      </c>
      <c r="M217" s="20"/>
      <c r="N217" s="2"/>
    </row>
    <row r="218" spans="1:14" ht="13.5" customHeight="1">
      <c r="A218" s="11"/>
      <c r="B218" s="11"/>
      <c r="C218" s="12"/>
      <c r="D218" s="13"/>
      <c r="E218" s="15">
        <v>0</v>
      </c>
      <c r="F218" s="16"/>
      <c r="G218" s="15">
        <v>0</v>
      </c>
      <c r="H218" s="16"/>
      <c r="I218" s="15">
        <v>0</v>
      </c>
      <c r="J218" s="16"/>
      <c r="K218" s="15">
        <v>0</v>
      </c>
      <c r="L218" s="19">
        <f t="shared" si="24"/>
        <v>0</v>
      </c>
      <c r="M218" s="20"/>
      <c r="N218" s="2"/>
    </row>
    <row r="219" spans="1:14" ht="13.5" customHeight="1">
      <c r="A219" s="104" t="s">
        <v>95</v>
      </c>
      <c r="B219" s="105"/>
      <c r="C219" s="106"/>
      <c r="D219" s="29"/>
      <c r="E219" s="30">
        <f>SMALL(E207:E218,1)</f>
        <v>0</v>
      </c>
      <c r="F219" s="30"/>
      <c r="G219" s="30">
        <f>SMALL(G207:G218,1)</f>
        <v>0</v>
      </c>
      <c r="H219" s="30"/>
      <c r="I219" s="30">
        <f>SMALL(I207:I218,1)</f>
        <v>0</v>
      </c>
      <c r="J219" s="30"/>
      <c r="K219" s="30">
        <f>SMALL(K207:K218,1)</f>
        <v>0</v>
      </c>
      <c r="L219" s="19"/>
      <c r="M219" s="20"/>
      <c r="N219" s="2"/>
    </row>
    <row r="220" spans="1:14" ht="13.5" customHeight="1">
      <c r="A220" s="104" t="s">
        <v>95</v>
      </c>
      <c r="B220" s="105"/>
      <c r="C220" s="106"/>
      <c r="D220" s="29"/>
      <c r="E220" s="30">
        <f>SMALL(E207:E218,2)</f>
        <v>0</v>
      </c>
      <c r="F220" s="30"/>
      <c r="G220" s="30">
        <f>SMALL(G207:G218,2)</f>
        <v>0</v>
      </c>
      <c r="H220" s="30"/>
      <c r="I220" s="30">
        <f>SMALL(I207:I218,2)</f>
        <v>0</v>
      </c>
      <c r="J220" s="30"/>
      <c r="K220" s="30">
        <f>SMALL(K207:K218,2)</f>
        <v>0</v>
      </c>
      <c r="L220" s="31"/>
      <c r="M220" s="32"/>
      <c r="N220" s="2"/>
    </row>
    <row r="221" spans="1:14" ht="13.5" customHeight="1">
      <c r="A221" s="104" t="s">
        <v>95</v>
      </c>
      <c r="B221" s="105"/>
      <c r="C221" s="106"/>
      <c r="D221" s="29"/>
      <c r="E221" s="30">
        <f>SMALL(E207:E218,3)</f>
        <v>14.4</v>
      </c>
      <c r="F221" s="30"/>
      <c r="G221" s="30">
        <f>SMALL(G207:G218,3)</f>
        <v>12.1</v>
      </c>
      <c r="H221" s="30"/>
      <c r="I221" s="30">
        <f>SMALL(I207:I218,3)</f>
        <v>13.7</v>
      </c>
      <c r="J221" s="30"/>
      <c r="K221" s="30">
        <f>SMALL(K207:K218,3)</f>
        <v>12</v>
      </c>
      <c r="L221" s="31"/>
      <c r="M221" s="32"/>
      <c r="N221" s="2"/>
    </row>
    <row r="222" spans="1:14" ht="13.5" customHeight="1">
      <c r="A222" s="104" t="s">
        <v>95</v>
      </c>
      <c r="B222" s="105"/>
      <c r="C222" s="106"/>
      <c r="D222" s="29"/>
      <c r="E222" s="30">
        <f>SMALL(E207:E218,4)</f>
        <v>14.4</v>
      </c>
      <c r="F222" s="30"/>
      <c r="G222" s="30">
        <f>SMALL(G207:G218,4)</f>
        <v>13.5</v>
      </c>
      <c r="H222" s="30"/>
      <c r="I222" s="30">
        <f>SMALL(I207:I218,4)</f>
        <v>13.9</v>
      </c>
      <c r="J222" s="30"/>
      <c r="K222" s="30">
        <f>SMALL(K208:K218,4)</f>
        <v>12.1</v>
      </c>
      <c r="L222" s="31"/>
      <c r="M222" s="32"/>
      <c r="N222" s="2"/>
    </row>
    <row r="223" spans="1:14" ht="13.5" customHeight="1">
      <c r="A223" s="107" t="s">
        <v>96</v>
      </c>
      <c r="B223" s="108"/>
      <c r="C223" s="109"/>
      <c r="D223" s="33"/>
      <c r="E223" s="34">
        <f>SUM(E207:E218)-E219-E220-E221-E222</f>
        <v>122.29999999999998</v>
      </c>
      <c r="F223" s="34"/>
      <c r="G223" s="34">
        <f>SUM(G207:G218)-G219-G220-G221-G222</f>
        <v>116.25</v>
      </c>
      <c r="H223" s="34"/>
      <c r="I223" s="34">
        <f>SUM(I207:I218)-I219-I220-I221-I222</f>
        <v>118.60000000000002</v>
      </c>
      <c r="J223" s="34"/>
      <c r="K223" s="34">
        <f>SUM(K207:K218)-K219-K220-K221-K222</f>
        <v>111.9</v>
      </c>
      <c r="L223" s="35">
        <f>SUM($E223+$G223+$I223+$K223)</f>
        <v>469.04999999999995</v>
      </c>
      <c r="M223" s="20"/>
      <c r="N223" s="2"/>
    </row>
    <row r="224" spans="1:14" ht="13.5" customHeight="1">
      <c r="B224" t="s">
        <v>98</v>
      </c>
      <c r="C224" s="27">
        <v>4</v>
      </c>
      <c r="D224" s="27">
        <f>COUNTIF(D207:D218,$C$26)</f>
        <v>0</v>
      </c>
      <c r="E224" s="27"/>
      <c r="F224" s="27">
        <f>COUNTIF(F207:F218,$C$26)</f>
        <v>0</v>
      </c>
      <c r="G224" s="27"/>
      <c r="H224" s="27">
        <f>COUNTIF(H207:H218,$C$26)</f>
        <v>0</v>
      </c>
      <c r="I224" s="27"/>
      <c r="J224" s="27">
        <f>COUNTIF(J207:J218,$C$26)</f>
        <v>0</v>
      </c>
      <c r="K224" s="27"/>
      <c r="L224" s="36">
        <f>SUM($D224+$F224+$H224+$J224)</f>
        <v>0</v>
      </c>
      <c r="M224" s="2"/>
      <c r="N224" s="2"/>
    </row>
    <row r="225" spans="1:14" ht="13.5" customHeight="1">
      <c r="A225" s="102" t="s">
        <v>400</v>
      </c>
      <c r="B225" s="110"/>
      <c r="C225" s="110"/>
      <c r="D225" s="110"/>
      <c r="E225" s="110"/>
      <c r="F225" s="110"/>
      <c r="G225" s="110"/>
      <c r="H225" s="110"/>
      <c r="I225" s="110"/>
      <c r="J225" s="110"/>
      <c r="K225" s="110"/>
      <c r="L225" s="103"/>
      <c r="M225" s="4"/>
      <c r="N225" s="2"/>
    </row>
    <row r="226" spans="1:14" ht="13.5" customHeight="1">
      <c r="A226" s="111" t="s">
        <v>12</v>
      </c>
      <c r="B226" s="108"/>
      <c r="C226" s="108"/>
      <c r="D226" s="108"/>
      <c r="E226" s="108"/>
      <c r="F226" s="108"/>
      <c r="G226" s="108"/>
      <c r="H226" s="108"/>
      <c r="I226" s="108"/>
      <c r="J226" s="108"/>
      <c r="K226" s="108"/>
      <c r="L226" s="109"/>
      <c r="M226" s="4"/>
      <c r="N226" s="2"/>
    </row>
    <row r="227" spans="1:14" ht="13.5" customHeight="1">
      <c r="A227" s="96" t="s">
        <v>13</v>
      </c>
      <c r="B227" s="98" t="s">
        <v>15</v>
      </c>
      <c r="C227" s="100" t="s">
        <v>16</v>
      </c>
      <c r="D227" s="102" t="s">
        <v>17</v>
      </c>
      <c r="E227" s="103"/>
      <c r="F227" s="102" t="s">
        <v>18</v>
      </c>
      <c r="G227" s="103"/>
      <c r="H227" s="102" t="s">
        <v>19</v>
      </c>
      <c r="I227" s="103"/>
      <c r="J227" s="102" t="s">
        <v>20</v>
      </c>
      <c r="K227" s="103"/>
      <c r="L227" s="6" t="s">
        <v>21</v>
      </c>
      <c r="M227" s="4"/>
      <c r="N227" s="2"/>
    </row>
    <row r="228" spans="1:14" ht="13.5" customHeight="1">
      <c r="A228" s="97"/>
      <c r="B228" s="99"/>
      <c r="C228" s="101"/>
      <c r="D228" s="7" t="s">
        <v>25</v>
      </c>
      <c r="E228" s="8" t="s">
        <v>26</v>
      </c>
      <c r="F228" s="7" t="s">
        <v>25</v>
      </c>
      <c r="G228" s="8" t="s">
        <v>26</v>
      </c>
      <c r="H228" s="7" t="s">
        <v>25</v>
      </c>
      <c r="I228" s="8" t="s">
        <v>26</v>
      </c>
      <c r="J228" s="7" t="s">
        <v>25</v>
      </c>
      <c r="K228" s="8" t="s">
        <v>26</v>
      </c>
      <c r="L228" s="9"/>
      <c r="M228" s="4"/>
      <c r="N228" s="2"/>
    </row>
    <row r="229" spans="1:14" ht="13.5" customHeight="1">
      <c r="A229" s="11" t="s">
        <v>401</v>
      </c>
      <c r="B229" s="11" t="s">
        <v>402</v>
      </c>
      <c r="C229" s="12"/>
      <c r="D229" s="13">
        <v>3</v>
      </c>
      <c r="E229" s="15">
        <v>14.1</v>
      </c>
      <c r="F229" s="16">
        <v>3</v>
      </c>
      <c r="G229" s="15">
        <v>14.85</v>
      </c>
      <c r="H229" s="16">
        <v>2</v>
      </c>
      <c r="I229" s="15">
        <v>14.6</v>
      </c>
      <c r="J229" s="16">
        <v>2</v>
      </c>
      <c r="K229" s="15">
        <v>13.7</v>
      </c>
      <c r="L229" s="19">
        <f t="shared" ref="L229:L240" si="25">SUM($E229+$G229+$I229+$K229)</f>
        <v>57.25</v>
      </c>
      <c r="M229" s="20"/>
      <c r="N229" s="2"/>
    </row>
    <row r="230" spans="1:14" ht="13.5" customHeight="1">
      <c r="A230" s="11" t="s">
        <v>403</v>
      </c>
      <c r="B230" s="11" t="s">
        <v>404</v>
      </c>
      <c r="C230" s="12"/>
      <c r="D230" s="13">
        <v>2</v>
      </c>
      <c r="E230" s="15">
        <v>13.4</v>
      </c>
      <c r="F230" s="16">
        <v>1</v>
      </c>
      <c r="G230" s="15">
        <v>13.2</v>
      </c>
      <c r="H230" s="16">
        <v>2</v>
      </c>
      <c r="I230" s="15">
        <v>11.7</v>
      </c>
      <c r="J230" s="16">
        <v>2</v>
      </c>
      <c r="K230" s="15">
        <v>12.1</v>
      </c>
      <c r="L230" s="19">
        <f t="shared" si="25"/>
        <v>50.4</v>
      </c>
      <c r="M230" s="20"/>
      <c r="N230" s="2"/>
    </row>
    <row r="231" spans="1:14" ht="13.5" customHeight="1">
      <c r="A231" s="11" t="s">
        <v>405</v>
      </c>
      <c r="B231" s="11" t="s">
        <v>406</v>
      </c>
      <c r="C231" s="12"/>
      <c r="D231" s="13">
        <v>3</v>
      </c>
      <c r="E231" s="15">
        <v>15.3</v>
      </c>
      <c r="F231" s="16">
        <v>2</v>
      </c>
      <c r="G231" s="15">
        <v>13.4</v>
      </c>
      <c r="H231" s="16">
        <v>3</v>
      </c>
      <c r="I231" s="15">
        <v>15</v>
      </c>
      <c r="J231" s="16">
        <v>3</v>
      </c>
      <c r="K231" s="15">
        <v>13.5</v>
      </c>
      <c r="L231" s="19">
        <f t="shared" si="25"/>
        <v>57.2</v>
      </c>
      <c r="M231" s="20"/>
      <c r="N231" s="2"/>
    </row>
    <row r="232" spans="1:14" ht="13.5" customHeight="1">
      <c r="A232" s="11" t="s">
        <v>407</v>
      </c>
      <c r="B232" s="11" t="s">
        <v>408</v>
      </c>
      <c r="C232" s="12"/>
      <c r="D232" s="13">
        <v>3</v>
      </c>
      <c r="E232" s="15">
        <v>13.85</v>
      </c>
      <c r="F232" s="16">
        <v>3</v>
      </c>
      <c r="G232" s="15">
        <v>15.3</v>
      </c>
      <c r="H232" s="16">
        <v>2</v>
      </c>
      <c r="I232" s="15">
        <v>13.1</v>
      </c>
      <c r="J232" s="16">
        <v>2</v>
      </c>
      <c r="K232" s="15">
        <v>14.45</v>
      </c>
      <c r="L232" s="19">
        <f t="shared" si="25"/>
        <v>56.7</v>
      </c>
      <c r="M232" s="20"/>
      <c r="N232" s="2"/>
    </row>
    <row r="233" spans="1:14" ht="13.5" customHeight="1">
      <c r="A233" s="11" t="s">
        <v>239</v>
      </c>
      <c r="B233" s="11" t="s">
        <v>409</v>
      </c>
      <c r="C233" s="12"/>
      <c r="D233" s="13">
        <v>3</v>
      </c>
      <c r="E233" s="15">
        <v>14.6</v>
      </c>
      <c r="F233" s="16">
        <v>2</v>
      </c>
      <c r="G233" s="15">
        <v>14.15</v>
      </c>
      <c r="H233" s="16">
        <v>2</v>
      </c>
      <c r="I233" s="15">
        <v>12.9</v>
      </c>
      <c r="J233" s="16">
        <v>2</v>
      </c>
      <c r="K233" s="15">
        <v>13.3</v>
      </c>
      <c r="L233" s="19">
        <f t="shared" si="25"/>
        <v>54.95</v>
      </c>
      <c r="M233" s="20"/>
      <c r="N233" s="2"/>
    </row>
    <row r="234" spans="1:14" ht="13.5" customHeight="1">
      <c r="A234" s="11" t="s">
        <v>410</v>
      </c>
      <c r="B234" s="11" t="s">
        <v>278</v>
      </c>
      <c r="C234" s="12"/>
      <c r="D234" s="13">
        <v>2</v>
      </c>
      <c r="E234" s="15">
        <v>13.9</v>
      </c>
      <c r="F234" s="16">
        <v>3</v>
      </c>
      <c r="G234" s="15">
        <v>14.5</v>
      </c>
      <c r="H234" s="16">
        <v>2</v>
      </c>
      <c r="I234" s="15">
        <v>14.4</v>
      </c>
      <c r="J234" s="16">
        <v>2</v>
      </c>
      <c r="K234" s="15">
        <v>13.4</v>
      </c>
      <c r="L234" s="19">
        <f t="shared" si="25"/>
        <v>56.199999999999996</v>
      </c>
      <c r="M234" s="20"/>
      <c r="N234" s="2"/>
    </row>
    <row r="235" spans="1:14" ht="13.5" customHeight="1">
      <c r="A235" s="11" t="s">
        <v>411</v>
      </c>
      <c r="B235" s="11" t="s">
        <v>412</v>
      </c>
      <c r="C235" s="12"/>
      <c r="D235" s="13">
        <v>3</v>
      </c>
      <c r="E235" s="15">
        <v>14.65</v>
      </c>
      <c r="F235" s="16">
        <v>3</v>
      </c>
      <c r="G235" s="15">
        <v>14.85</v>
      </c>
      <c r="H235" s="16">
        <v>2</v>
      </c>
      <c r="I235" s="15">
        <v>14.15</v>
      </c>
      <c r="J235" s="16">
        <v>3</v>
      </c>
      <c r="K235" s="15">
        <v>12.5</v>
      </c>
      <c r="L235" s="19">
        <f t="shared" si="25"/>
        <v>56.15</v>
      </c>
      <c r="M235" s="20"/>
      <c r="N235" s="2"/>
    </row>
    <row r="236" spans="1:14" ht="13.5" customHeight="1">
      <c r="A236" s="11" t="s">
        <v>413</v>
      </c>
      <c r="B236" s="11" t="s">
        <v>414</v>
      </c>
      <c r="C236" s="12"/>
      <c r="D236" s="13">
        <v>3</v>
      </c>
      <c r="E236" s="15">
        <v>15.4</v>
      </c>
      <c r="F236" s="16">
        <v>2</v>
      </c>
      <c r="G236" s="15">
        <v>14.4</v>
      </c>
      <c r="H236" s="16">
        <v>2</v>
      </c>
      <c r="I236" s="15">
        <v>13.2</v>
      </c>
      <c r="J236" s="16">
        <v>2</v>
      </c>
      <c r="K236" s="15">
        <v>14.7</v>
      </c>
      <c r="L236" s="19">
        <f t="shared" si="25"/>
        <v>57.7</v>
      </c>
      <c r="M236" s="20"/>
      <c r="N236" s="2"/>
    </row>
    <row r="237" spans="1:14" ht="13.5" customHeight="1">
      <c r="A237" s="11" t="s">
        <v>415</v>
      </c>
      <c r="B237" s="11" t="s">
        <v>416</v>
      </c>
      <c r="C237" s="12"/>
      <c r="D237" s="13">
        <v>2</v>
      </c>
      <c r="E237" s="15">
        <v>14.3</v>
      </c>
      <c r="F237" s="16">
        <v>3</v>
      </c>
      <c r="G237" s="15">
        <v>13</v>
      </c>
      <c r="H237" s="16">
        <v>2</v>
      </c>
      <c r="I237" s="15">
        <v>13.5</v>
      </c>
      <c r="J237" s="16">
        <v>2</v>
      </c>
      <c r="K237" s="15">
        <v>13.4</v>
      </c>
      <c r="L237" s="19">
        <f t="shared" si="25"/>
        <v>54.199999999999996</v>
      </c>
      <c r="M237" s="20"/>
      <c r="N237" s="2"/>
    </row>
    <row r="238" spans="1:14" ht="13.5" customHeight="1">
      <c r="A238" s="11" t="s">
        <v>417</v>
      </c>
      <c r="B238" s="11" t="s">
        <v>418</v>
      </c>
      <c r="C238" s="12"/>
      <c r="D238" s="13">
        <v>2</v>
      </c>
      <c r="E238" s="15">
        <v>13.5</v>
      </c>
      <c r="F238" s="16">
        <v>2</v>
      </c>
      <c r="G238" s="15">
        <v>14.15</v>
      </c>
      <c r="H238" s="16">
        <v>2</v>
      </c>
      <c r="I238" s="15">
        <v>13.15</v>
      </c>
      <c r="J238" s="16">
        <v>2</v>
      </c>
      <c r="K238" s="15">
        <v>13.7</v>
      </c>
      <c r="L238" s="19">
        <f t="shared" si="25"/>
        <v>54.5</v>
      </c>
      <c r="M238" s="20"/>
      <c r="N238" s="2"/>
    </row>
    <row r="239" spans="1:14" ht="13.5" customHeight="1">
      <c r="A239" s="11" t="s">
        <v>419</v>
      </c>
      <c r="B239" s="11" t="s">
        <v>420</v>
      </c>
      <c r="C239" s="12"/>
      <c r="D239" s="13">
        <v>3</v>
      </c>
      <c r="E239" s="15">
        <v>15</v>
      </c>
      <c r="F239" s="16">
        <v>3</v>
      </c>
      <c r="G239" s="15">
        <v>15.25</v>
      </c>
      <c r="H239" s="16">
        <v>2</v>
      </c>
      <c r="I239" s="15">
        <v>13.3</v>
      </c>
      <c r="J239" s="16">
        <v>2</v>
      </c>
      <c r="K239" s="15">
        <v>13.6</v>
      </c>
      <c r="L239" s="19">
        <f t="shared" si="25"/>
        <v>57.15</v>
      </c>
      <c r="M239" s="20"/>
      <c r="N239" s="2"/>
    </row>
    <row r="240" spans="1:14" ht="13.5" customHeight="1">
      <c r="A240" s="11"/>
      <c r="B240" s="11"/>
      <c r="C240" s="12"/>
      <c r="D240" s="13"/>
      <c r="E240" s="15">
        <v>0</v>
      </c>
      <c r="F240" s="16"/>
      <c r="G240" s="15">
        <v>0</v>
      </c>
      <c r="H240" s="16"/>
      <c r="I240" s="15">
        <v>0</v>
      </c>
      <c r="J240" s="16"/>
      <c r="K240" s="15">
        <v>0</v>
      </c>
      <c r="L240" s="19">
        <f t="shared" si="25"/>
        <v>0</v>
      </c>
      <c r="M240" s="20"/>
      <c r="N240" s="2"/>
    </row>
    <row r="241" spans="1:14" ht="13.5" customHeight="1">
      <c r="A241" s="104" t="s">
        <v>95</v>
      </c>
      <c r="B241" s="105"/>
      <c r="C241" s="106"/>
      <c r="D241" s="29"/>
      <c r="E241" s="30">
        <f>SMALL(E229:E240,1)</f>
        <v>0</v>
      </c>
      <c r="F241" s="30"/>
      <c r="G241" s="30">
        <f>SMALL(G229:G240,1)</f>
        <v>0</v>
      </c>
      <c r="H241" s="30"/>
      <c r="I241" s="30">
        <f>SMALL(I229:I240,1)</f>
        <v>0</v>
      </c>
      <c r="J241" s="30"/>
      <c r="K241" s="30">
        <f>SMALL(K229:K240,1)</f>
        <v>0</v>
      </c>
      <c r="L241" s="19"/>
      <c r="M241" s="20"/>
      <c r="N241" s="2"/>
    </row>
    <row r="242" spans="1:14" ht="13.5" customHeight="1">
      <c r="A242" s="104" t="s">
        <v>95</v>
      </c>
      <c r="B242" s="105"/>
      <c r="C242" s="106"/>
      <c r="D242" s="29"/>
      <c r="E242" s="30">
        <f>SMALL(E229:E240,2)</f>
        <v>13.4</v>
      </c>
      <c r="F242" s="30"/>
      <c r="G242" s="30">
        <f>SMALL(G229:G240,2)</f>
        <v>13</v>
      </c>
      <c r="H242" s="30"/>
      <c r="I242" s="30">
        <f>SMALL(I229:I240,2)</f>
        <v>11.7</v>
      </c>
      <c r="J242" s="30"/>
      <c r="K242" s="30">
        <f>SMALL(K229:K240,2)</f>
        <v>12.1</v>
      </c>
      <c r="L242" s="31"/>
      <c r="M242" s="32"/>
      <c r="N242" s="2"/>
    </row>
    <row r="243" spans="1:14" ht="13.5" customHeight="1">
      <c r="A243" s="104" t="s">
        <v>95</v>
      </c>
      <c r="B243" s="105"/>
      <c r="C243" s="106"/>
      <c r="D243" s="29"/>
      <c r="E243" s="30">
        <f>SMALL(E229:E240,3)</f>
        <v>13.5</v>
      </c>
      <c r="F243" s="30"/>
      <c r="G243" s="30">
        <f>SMALL(G229:G240,3)</f>
        <v>13.2</v>
      </c>
      <c r="H243" s="30"/>
      <c r="I243" s="30">
        <f>SMALL(I229:I240,3)</f>
        <v>12.9</v>
      </c>
      <c r="J243" s="30"/>
      <c r="K243" s="30">
        <f>SMALL(K229:K240,3)</f>
        <v>12.5</v>
      </c>
      <c r="L243" s="31"/>
      <c r="M243" s="32"/>
      <c r="N243" s="2"/>
    </row>
    <row r="244" spans="1:14" ht="13.5" customHeight="1">
      <c r="A244" s="104" t="s">
        <v>95</v>
      </c>
      <c r="B244" s="105"/>
      <c r="C244" s="106"/>
      <c r="D244" s="29"/>
      <c r="E244" s="30">
        <f>SMALL(E229:E240,4)</f>
        <v>13.85</v>
      </c>
      <c r="F244" s="30"/>
      <c r="G244" s="30">
        <f>SMALL(G229:G240,4)</f>
        <v>13.4</v>
      </c>
      <c r="H244" s="30"/>
      <c r="I244" s="30">
        <f>SMALL(I229:I240,4)</f>
        <v>13.1</v>
      </c>
      <c r="J244" s="30"/>
      <c r="K244" s="30">
        <f>SMALL(K230:K240,4)</f>
        <v>13.3</v>
      </c>
      <c r="L244" s="31"/>
      <c r="M244" s="32"/>
      <c r="N244" s="2"/>
    </row>
    <row r="245" spans="1:14" ht="13.5" customHeight="1">
      <c r="A245" s="107" t="s">
        <v>96</v>
      </c>
      <c r="B245" s="108"/>
      <c r="C245" s="109"/>
      <c r="D245" s="33"/>
      <c r="E245" s="34">
        <f>SUM(E229:E240)-E241-E242-E243-E244</f>
        <v>117.25000000000003</v>
      </c>
      <c r="F245" s="34"/>
      <c r="G245" s="34">
        <f>SUM(G229:G240)-G241-G242-G243-G244</f>
        <v>117.45000000000002</v>
      </c>
      <c r="H245" s="34"/>
      <c r="I245" s="34">
        <f>SUM(I229:I240)-I241-I242-I243-I244</f>
        <v>111.30000000000004</v>
      </c>
      <c r="J245" s="34"/>
      <c r="K245" s="34">
        <f>SUM(K229:K240)-K241-K242-K243-K244</f>
        <v>110.45</v>
      </c>
      <c r="L245" s="35">
        <f>SUM($E245+$G245+$I245+$K245)</f>
        <v>456.4500000000001</v>
      </c>
      <c r="M245" s="20"/>
      <c r="N245" s="2"/>
    </row>
    <row r="246" spans="1:14" ht="13.5" customHeight="1">
      <c r="B246" t="s">
        <v>98</v>
      </c>
      <c r="C246" s="27">
        <v>4</v>
      </c>
      <c r="D246" s="27">
        <f>COUNTIF(D229:D240,$C$26)</f>
        <v>0</v>
      </c>
      <c r="E246" s="27"/>
      <c r="F246" s="27">
        <f>COUNTIF(F229:F240,$C$26)</f>
        <v>0</v>
      </c>
      <c r="G246" s="27"/>
      <c r="H246" s="27">
        <f>COUNTIF(H229:H240,$C$26)</f>
        <v>0</v>
      </c>
      <c r="I246" s="27"/>
      <c r="J246" s="27">
        <f>COUNTIF(J229:J240,$C$26)</f>
        <v>0</v>
      </c>
      <c r="K246" s="27"/>
      <c r="L246" s="36">
        <f>SUM($D246+$F246+$H246+$J246)</f>
        <v>0</v>
      </c>
      <c r="M246" s="2"/>
      <c r="N246" s="2"/>
    </row>
    <row r="247" spans="1:14" ht="13.5" customHeight="1">
      <c r="A247" s="102" t="s">
        <v>267</v>
      </c>
      <c r="B247" s="110"/>
      <c r="C247" s="110"/>
      <c r="D247" s="110"/>
      <c r="E247" s="110"/>
      <c r="F247" s="110"/>
      <c r="G247" s="110"/>
      <c r="H247" s="110"/>
      <c r="I247" s="110"/>
      <c r="J247" s="110"/>
      <c r="K247" s="110"/>
      <c r="L247" s="103"/>
      <c r="M247" s="4"/>
      <c r="N247" s="2"/>
    </row>
    <row r="248" spans="1:14" ht="13.5" customHeight="1">
      <c r="A248" s="111" t="s">
        <v>12</v>
      </c>
      <c r="B248" s="108"/>
      <c r="C248" s="108"/>
      <c r="D248" s="108"/>
      <c r="E248" s="108"/>
      <c r="F248" s="108"/>
      <c r="G248" s="108"/>
      <c r="H248" s="108"/>
      <c r="I248" s="108"/>
      <c r="J248" s="108"/>
      <c r="K248" s="108"/>
      <c r="L248" s="109"/>
      <c r="M248" s="4"/>
      <c r="N248" s="2"/>
    </row>
    <row r="249" spans="1:14" ht="13.5" customHeight="1">
      <c r="A249" s="96" t="s">
        <v>13</v>
      </c>
      <c r="B249" s="98" t="s">
        <v>15</v>
      </c>
      <c r="C249" s="100" t="s">
        <v>16</v>
      </c>
      <c r="D249" s="102" t="s">
        <v>17</v>
      </c>
      <c r="E249" s="103"/>
      <c r="F249" s="102" t="s">
        <v>18</v>
      </c>
      <c r="G249" s="103"/>
      <c r="H249" s="102" t="s">
        <v>19</v>
      </c>
      <c r="I249" s="103"/>
      <c r="J249" s="102" t="s">
        <v>20</v>
      </c>
      <c r="K249" s="103"/>
      <c r="L249" s="6" t="s">
        <v>21</v>
      </c>
      <c r="M249" s="4"/>
      <c r="N249" s="2"/>
    </row>
    <row r="250" spans="1:14" ht="13.5" customHeight="1">
      <c r="A250" s="97"/>
      <c r="B250" s="99"/>
      <c r="C250" s="101"/>
      <c r="D250" s="7" t="s">
        <v>25</v>
      </c>
      <c r="E250" s="8" t="s">
        <v>26</v>
      </c>
      <c r="F250" s="7" t="s">
        <v>25</v>
      </c>
      <c r="G250" s="8" t="s">
        <v>26</v>
      </c>
      <c r="H250" s="7" t="s">
        <v>25</v>
      </c>
      <c r="I250" s="8" t="s">
        <v>26</v>
      </c>
      <c r="J250" s="7" t="s">
        <v>25</v>
      </c>
      <c r="K250" s="8" t="s">
        <v>26</v>
      </c>
      <c r="L250" s="9"/>
      <c r="M250" s="4"/>
      <c r="N250" s="2"/>
    </row>
    <row r="251" spans="1:14" ht="13.5" customHeight="1">
      <c r="A251" s="52" t="s">
        <v>421</v>
      </c>
      <c r="B251" s="54" t="s">
        <v>422</v>
      </c>
      <c r="C251" s="42"/>
      <c r="D251" s="42">
        <v>3</v>
      </c>
      <c r="E251" s="42">
        <v>14.9</v>
      </c>
      <c r="F251" s="42">
        <v>3</v>
      </c>
      <c r="G251" s="15">
        <v>15.35</v>
      </c>
      <c r="H251" s="42">
        <v>3</v>
      </c>
      <c r="I251" s="15">
        <v>14.5</v>
      </c>
      <c r="J251" s="42">
        <v>3</v>
      </c>
      <c r="K251" s="15">
        <v>14</v>
      </c>
      <c r="L251" s="19">
        <f t="shared" ref="L251:L262" si="26">SUM($E251+$G251+$I251+$K251)</f>
        <v>58.75</v>
      </c>
      <c r="M251" s="20"/>
      <c r="N251" s="2"/>
    </row>
    <row r="252" spans="1:14" ht="13.5" customHeight="1">
      <c r="A252" s="44" t="s">
        <v>423</v>
      </c>
      <c r="B252" s="55" t="s">
        <v>424</v>
      </c>
      <c r="C252" s="42"/>
      <c r="D252" s="56">
        <v>4</v>
      </c>
      <c r="E252" s="42">
        <v>15.6</v>
      </c>
      <c r="F252" s="42">
        <v>3</v>
      </c>
      <c r="G252" s="15">
        <v>15.5</v>
      </c>
      <c r="H252" s="42">
        <v>2</v>
      </c>
      <c r="I252" s="15">
        <v>14.1</v>
      </c>
      <c r="J252" s="42">
        <v>3</v>
      </c>
      <c r="K252" s="15">
        <v>13.9</v>
      </c>
      <c r="L252" s="19">
        <f t="shared" si="26"/>
        <v>59.1</v>
      </c>
      <c r="M252" s="20"/>
      <c r="N252" s="2"/>
    </row>
    <row r="253" spans="1:14" ht="13.5" customHeight="1">
      <c r="A253" s="44" t="s">
        <v>425</v>
      </c>
      <c r="B253" s="41" t="s">
        <v>426</v>
      </c>
      <c r="C253" s="56"/>
      <c r="D253" s="56">
        <v>4</v>
      </c>
      <c r="E253" s="56">
        <v>17.3</v>
      </c>
      <c r="F253" s="56">
        <v>4</v>
      </c>
      <c r="G253" s="15">
        <v>16</v>
      </c>
      <c r="H253" s="42">
        <v>3</v>
      </c>
      <c r="I253" s="15">
        <v>15.3</v>
      </c>
      <c r="J253" s="56">
        <v>4</v>
      </c>
      <c r="K253" s="15">
        <v>14.7</v>
      </c>
      <c r="L253" s="19">
        <f t="shared" si="26"/>
        <v>63.3</v>
      </c>
      <c r="M253" s="20"/>
      <c r="N253" s="2"/>
    </row>
    <row r="254" spans="1:14" ht="13.5" customHeight="1">
      <c r="A254" s="57" t="s">
        <v>427</v>
      </c>
      <c r="B254" s="58" t="s">
        <v>428</v>
      </c>
      <c r="C254" s="59"/>
      <c r="D254" s="56">
        <v>3</v>
      </c>
      <c r="E254" s="42">
        <v>15.1</v>
      </c>
      <c r="F254" s="56">
        <v>3</v>
      </c>
      <c r="G254" s="15">
        <v>15.35</v>
      </c>
      <c r="H254" s="42">
        <v>2</v>
      </c>
      <c r="I254" s="15">
        <v>14.6</v>
      </c>
      <c r="J254" s="42">
        <v>3</v>
      </c>
      <c r="K254" s="15">
        <v>13.15</v>
      </c>
      <c r="L254" s="19">
        <f t="shared" si="26"/>
        <v>58.199999999999996</v>
      </c>
      <c r="M254" s="20"/>
      <c r="N254" s="2"/>
    </row>
    <row r="255" spans="1:14" ht="13.5" customHeight="1">
      <c r="A255" s="60" t="s">
        <v>429</v>
      </c>
      <c r="B255" s="48" t="s">
        <v>133</v>
      </c>
      <c r="C255" s="49"/>
      <c r="D255" s="49">
        <v>3</v>
      </c>
      <c r="E255" s="49">
        <v>15.3</v>
      </c>
      <c r="F255" s="49">
        <v>3</v>
      </c>
      <c r="G255" s="15">
        <v>15.4</v>
      </c>
      <c r="H255" s="49">
        <v>3</v>
      </c>
      <c r="I255" s="15">
        <v>13.2</v>
      </c>
      <c r="J255" s="49">
        <v>3</v>
      </c>
      <c r="K255" s="15">
        <v>14.2</v>
      </c>
      <c r="L255" s="19">
        <f t="shared" si="26"/>
        <v>58.100000000000009</v>
      </c>
      <c r="M255" s="20"/>
      <c r="N255" s="2"/>
    </row>
    <row r="256" spans="1:14" ht="13.5" customHeight="1">
      <c r="A256" s="44" t="s">
        <v>430</v>
      </c>
      <c r="B256" s="41" t="s">
        <v>431</v>
      </c>
      <c r="C256" s="42"/>
      <c r="D256" s="56">
        <v>4</v>
      </c>
      <c r="E256" s="42">
        <v>17</v>
      </c>
      <c r="F256" s="42">
        <v>3</v>
      </c>
      <c r="G256" s="15">
        <v>13.9</v>
      </c>
      <c r="H256" s="42">
        <v>3</v>
      </c>
      <c r="I256" s="15">
        <v>14.7</v>
      </c>
      <c r="J256" s="42">
        <v>3</v>
      </c>
      <c r="K256" s="15">
        <v>13.9</v>
      </c>
      <c r="L256" s="19">
        <f t="shared" si="26"/>
        <v>59.499999999999993</v>
      </c>
      <c r="M256" s="20"/>
      <c r="N256" s="2"/>
    </row>
    <row r="257" spans="1:14" ht="13.5" customHeight="1">
      <c r="A257" s="61" t="s">
        <v>432</v>
      </c>
      <c r="B257" s="41" t="s">
        <v>270</v>
      </c>
      <c r="C257" s="56"/>
      <c r="D257" s="56">
        <v>4</v>
      </c>
      <c r="E257" s="42">
        <v>16.2</v>
      </c>
      <c r="F257" s="56">
        <v>4</v>
      </c>
      <c r="G257" s="15">
        <v>17.3</v>
      </c>
      <c r="H257" s="42">
        <v>3</v>
      </c>
      <c r="I257" s="15">
        <v>14.8</v>
      </c>
      <c r="J257" s="42">
        <v>3</v>
      </c>
      <c r="K257" s="15">
        <v>14.7</v>
      </c>
      <c r="L257" s="19">
        <f t="shared" si="26"/>
        <v>63</v>
      </c>
      <c r="M257" s="20"/>
      <c r="N257" s="2"/>
    </row>
    <row r="258" spans="1:14" ht="13.5" customHeight="1">
      <c r="A258" s="44" t="s">
        <v>433</v>
      </c>
      <c r="B258" s="41" t="s">
        <v>133</v>
      </c>
      <c r="C258" s="56"/>
      <c r="D258" s="56">
        <v>4</v>
      </c>
      <c r="E258" s="42">
        <v>16.899999999999999</v>
      </c>
      <c r="F258" s="56">
        <v>4</v>
      </c>
      <c r="G258" s="15">
        <v>16.95</v>
      </c>
      <c r="H258" s="42">
        <v>3</v>
      </c>
      <c r="I258" s="15">
        <v>14.4</v>
      </c>
      <c r="J258" s="42">
        <v>3</v>
      </c>
      <c r="K258" s="15">
        <v>15.2</v>
      </c>
      <c r="L258" s="19">
        <f t="shared" si="26"/>
        <v>63.449999999999989</v>
      </c>
      <c r="M258" s="20"/>
      <c r="N258" s="2"/>
    </row>
    <row r="259" spans="1:14" ht="13.5" customHeight="1">
      <c r="A259" s="44" t="s">
        <v>434</v>
      </c>
      <c r="B259" s="41" t="s">
        <v>435</v>
      </c>
      <c r="C259" s="56"/>
      <c r="D259" s="56">
        <v>4</v>
      </c>
      <c r="E259" s="42">
        <v>17.100000000000001</v>
      </c>
      <c r="F259" s="56">
        <v>4</v>
      </c>
      <c r="G259" s="15">
        <v>16.399999999999999</v>
      </c>
      <c r="H259" s="42">
        <v>3</v>
      </c>
      <c r="I259" s="15">
        <v>15.6</v>
      </c>
      <c r="J259" s="42">
        <v>3</v>
      </c>
      <c r="K259" s="15">
        <v>12.3</v>
      </c>
      <c r="L259" s="19">
        <f t="shared" si="26"/>
        <v>61.400000000000006</v>
      </c>
      <c r="M259" s="20"/>
      <c r="N259" s="2"/>
    </row>
    <row r="260" spans="1:14" ht="13.5" customHeight="1">
      <c r="A260" s="44" t="s">
        <v>436</v>
      </c>
      <c r="B260" s="41" t="s">
        <v>135</v>
      </c>
      <c r="C260" s="42"/>
      <c r="D260" s="56">
        <v>4</v>
      </c>
      <c r="E260" s="42">
        <v>16.600000000000001</v>
      </c>
      <c r="F260" s="42">
        <v>3</v>
      </c>
      <c r="G260" s="15">
        <v>15.65</v>
      </c>
      <c r="H260" s="42">
        <v>3</v>
      </c>
      <c r="I260" s="15">
        <v>14.5</v>
      </c>
      <c r="J260" s="42">
        <v>3</v>
      </c>
      <c r="K260" s="15">
        <v>13.7</v>
      </c>
      <c r="L260" s="19">
        <f t="shared" si="26"/>
        <v>60.45</v>
      </c>
      <c r="M260" s="20"/>
      <c r="N260" s="2"/>
    </row>
    <row r="261" spans="1:14" ht="13.5" customHeight="1">
      <c r="A261" s="44" t="s">
        <v>437</v>
      </c>
      <c r="B261" s="41" t="s">
        <v>438</v>
      </c>
      <c r="C261" s="42"/>
      <c r="D261" s="56">
        <v>4</v>
      </c>
      <c r="E261" s="42">
        <v>16.5</v>
      </c>
      <c r="F261" s="42">
        <v>4</v>
      </c>
      <c r="G261" s="15">
        <v>17.100000000000001</v>
      </c>
      <c r="H261" s="42">
        <v>3</v>
      </c>
      <c r="I261" s="15">
        <v>14</v>
      </c>
      <c r="J261" s="42">
        <v>3</v>
      </c>
      <c r="K261" s="15">
        <v>14.6</v>
      </c>
      <c r="L261" s="19">
        <f t="shared" si="26"/>
        <v>62.2</v>
      </c>
      <c r="M261" s="20"/>
      <c r="N261" s="2"/>
    </row>
    <row r="262" spans="1:14" ht="13.5" customHeight="1">
      <c r="A262" s="44" t="s">
        <v>439</v>
      </c>
      <c r="B262" s="41" t="s">
        <v>440</v>
      </c>
      <c r="C262" s="42"/>
      <c r="D262" s="42">
        <v>3</v>
      </c>
      <c r="E262" s="42">
        <v>15.5</v>
      </c>
      <c r="F262" s="42">
        <v>3</v>
      </c>
      <c r="G262" s="15">
        <v>15.1</v>
      </c>
      <c r="H262" s="42">
        <v>3</v>
      </c>
      <c r="I262" s="15">
        <v>15.3</v>
      </c>
      <c r="J262" s="42">
        <v>3</v>
      </c>
      <c r="K262" s="15">
        <v>15.2</v>
      </c>
      <c r="L262" s="19">
        <f t="shared" si="26"/>
        <v>61.100000000000009</v>
      </c>
      <c r="M262" s="20"/>
      <c r="N262" s="2"/>
    </row>
    <row r="263" spans="1:14" ht="13.5" customHeight="1">
      <c r="A263" s="104" t="s">
        <v>95</v>
      </c>
      <c r="B263" s="105"/>
      <c r="C263" s="106"/>
      <c r="D263" s="29"/>
      <c r="E263" s="30">
        <f>SMALL(E251:E262,1)</f>
        <v>14.9</v>
      </c>
      <c r="F263" s="30"/>
      <c r="G263" s="30">
        <f>SMALL(G251:G262,1)</f>
        <v>13.9</v>
      </c>
      <c r="H263" s="30"/>
      <c r="I263" s="30">
        <f>SMALL(I251:I262,1)</f>
        <v>13.2</v>
      </c>
      <c r="J263" s="30"/>
      <c r="K263" s="30">
        <f>SMALL(K251:K262,1)</f>
        <v>12.3</v>
      </c>
      <c r="L263" s="19"/>
      <c r="M263" s="20"/>
      <c r="N263" s="2"/>
    </row>
    <row r="264" spans="1:14" ht="13.5" customHeight="1">
      <c r="A264" s="104" t="s">
        <v>95</v>
      </c>
      <c r="B264" s="105"/>
      <c r="C264" s="106"/>
      <c r="D264" s="29"/>
      <c r="E264" s="30">
        <f>SMALL(E251:E262,2)</f>
        <v>15.1</v>
      </c>
      <c r="F264" s="30"/>
      <c r="G264" s="30">
        <f>SMALL(G251:G262,2)</f>
        <v>15.1</v>
      </c>
      <c r="H264" s="30"/>
      <c r="I264" s="30">
        <f>SMALL(I251:I262,2)</f>
        <v>14</v>
      </c>
      <c r="J264" s="30"/>
      <c r="K264" s="30">
        <f>SMALL(K251:K262,2)</f>
        <v>13.15</v>
      </c>
      <c r="L264" s="31"/>
      <c r="M264" s="32"/>
      <c r="N264" s="2"/>
    </row>
    <row r="265" spans="1:14" ht="13.5" customHeight="1">
      <c r="A265" s="104" t="s">
        <v>95</v>
      </c>
      <c r="B265" s="105"/>
      <c r="C265" s="106"/>
      <c r="D265" s="29"/>
      <c r="E265" s="30">
        <f>SMALL(E251:E262,3)</f>
        <v>15.3</v>
      </c>
      <c r="F265" s="30"/>
      <c r="G265" s="30">
        <f>SMALL(G251:G262,3)</f>
        <v>15.35</v>
      </c>
      <c r="H265" s="30"/>
      <c r="I265" s="30">
        <f>SMALL(I251:I262,3)</f>
        <v>14.1</v>
      </c>
      <c r="J265" s="30"/>
      <c r="K265" s="30">
        <f>SMALL(K251:K262,3)</f>
        <v>13.7</v>
      </c>
      <c r="L265" s="31"/>
      <c r="M265" s="32"/>
      <c r="N265" s="2"/>
    </row>
    <row r="266" spans="1:14" ht="13.5" customHeight="1">
      <c r="A266" s="104" t="s">
        <v>95</v>
      </c>
      <c r="B266" s="105"/>
      <c r="C266" s="106"/>
      <c r="D266" s="29"/>
      <c r="E266" s="30">
        <f>SMALL(E251:E262,4)</f>
        <v>15.5</v>
      </c>
      <c r="F266" s="30"/>
      <c r="G266" s="30">
        <f>SMALL(G251:G262,4)</f>
        <v>15.35</v>
      </c>
      <c r="H266" s="30"/>
      <c r="I266" s="30">
        <f>SMALL(I251:I262,4)</f>
        <v>14.4</v>
      </c>
      <c r="J266" s="30"/>
      <c r="K266" s="30">
        <f>SMALL(K252:K262,4)</f>
        <v>13.9</v>
      </c>
      <c r="L266" s="31"/>
      <c r="M266" s="32"/>
      <c r="N266" s="2"/>
    </row>
    <row r="267" spans="1:14" ht="13.5" customHeight="1">
      <c r="A267" s="107" t="s">
        <v>96</v>
      </c>
      <c r="B267" s="108"/>
      <c r="C267" s="109"/>
      <c r="D267" s="33"/>
      <c r="E267" s="34">
        <f>SUM(E251:E262)-E263-E264-E265-E266</f>
        <v>133.19999999999999</v>
      </c>
      <c r="F267" s="34"/>
      <c r="G267" s="34">
        <f>SUM(G251:G262)-G263-G264-G265-G266</f>
        <v>130.30000000000001</v>
      </c>
      <c r="H267" s="34"/>
      <c r="I267" s="34">
        <f>SUM(I251:I262)-I263-I264-I265-I266</f>
        <v>119.30000000000004</v>
      </c>
      <c r="J267" s="34"/>
      <c r="K267" s="34">
        <f>SUM(K251:K262)-K263-K264-K265-K266</f>
        <v>116.49999999999997</v>
      </c>
      <c r="L267" s="35">
        <f>SUM($E267+$G267+$I267+$K267)</f>
        <v>499.30000000000007</v>
      </c>
      <c r="M267" s="20"/>
      <c r="N267" s="2"/>
    </row>
    <row r="268" spans="1:14" ht="13.5" customHeight="1">
      <c r="B268" t="s">
        <v>98</v>
      </c>
      <c r="C268" s="27">
        <v>4</v>
      </c>
      <c r="D268" s="27">
        <f>COUNTIF(D251:D262,$C$26)</f>
        <v>8</v>
      </c>
      <c r="E268" s="27"/>
      <c r="F268" s="27">
        <f>COUNTIF(F251:F262,$C$26)</f>
        <v>5</v>
      </c>
      <c r="G268" s="27"/>
      <c r="H268" s="27">
        <f>COUNTIF(H251:H262,$C$26)</f>
        <v>0</v>
      </c>
      <c r="I268" s="27"/>
      <c r="J268" s="27">
        <f>COUNTIF(J251:J262,$C$26)</f>
        <v>1</v>
      </c>
      <c r="K268" s="27"/>
      <c r="L268" s="36">
        <f>SUM($D268+$F268+$H268+$J268)</f>
        <v>14</v>
      </c>
      <c r="M268" s="2"/>
      <c r="N268" s="2"/>
    </row>
    <row r="269" spans="1:14" ht="13.5" customHeight="1">
      <c r="A269" s="102"/>
      <c r="B269" s="110"/>
      <c r="C269" s="110"/>
      <c r="D269" s="110"/>
      <c r="E269" s="110"/>
      <c r="F269" s="110"/>
      <c r="G269" s="110"/>
      <c r="H269" s="110"/>
      <c r="I269" s="110"/>
      <c r="J269" s="110"/>
      <c r="K269" s="110"/>
      <c r="L269" s="103"/>
      <c r="M269" s="4"/>
      <c r="N269" s="2"/>
    </row>
    <row r="270" spans="1:14" ht="13.5" customHeight="1">
      <c r="A270" s="111" t="s">
        <v>12</v>
      </c>
      <c r="B270" s="108"/>
      <c r="C270" s="108"/>
      <c r="D270" s="108"/>
      <c r="E270" s="108"/>
      <c r="F270" s="108"/>
      <c r="G270" s="108"/>
      <c r="H270" s="108"/>
      <c r="I270" s="108"/>
      <c r="J270" s="108"/>
      <c r="K270" s="108"/>
      <c r="L270" s="109"/>
      <c r="M270" s="4"/>
      <c r="N270" s="2"/>
    </row>
    <row r="271" spans="1:14" ht="13.5" customHeight="1">
      <c r="A271" s="96" t="s">
        <v>13</v>
      </c>
      <c r="B271" s="98" t="s">
        <v>15</v>
      </c>
      <c r="C271" s="100" t="s">
        <v>16</v>
      </c>
      <c r="D271" s="102" t="s">
        <v>17</v>
      </c>
      <c r="E271" s="103"/>
      <c r="F271" s="102" t="s">
        <v>18</v>
      </c>
      <c r="G271" s="103"/>
      <c r="H271" s="102" t="s">
        <v>19</v>
      </c>
      <c r="I271" s="103"/>
      <c r="J271" s="102" t="s">
        <v>20</v>
      </c>
      <c r="K271" s="103"/>
      <c r="L271" s="6" t="s">
        <v>21</v>
      </c>
      <c r="M271" s="4"/>
      <c r="N271" s="2"/>
    </row>
    <row r="272" spans="1:14" ht="13.5" customHeight="1">
      <c r="A272" s="97"/>
      <c r="B272" s="99"/>
      <c r="C272" s="101"/>
      <c r="D272" s="7" t="s">
        <v>25</v>
      </c>
      <c r="E272" s="8" t="s">
        <v>26</v>
      </c>
      <c r="F272" s="7" t="s">
        <v>25</v>
      </c>
      <c r="G272" s="8" t="s">
        <v>26</v>
      </c>
      <c r="H272" s="7" t="s">
        <v>25</v>
      </c>
      <c r="I272" s="8" t="s">
        <v>26</v>
      </c>
      <c r="J272" s="7" t="s">
        <v>25</v>
      </c>
      <c r="K272" s="8" t="s">
        <v>26</v>
      </c>
      <c r="L272" s="9"/>
      <c r="M272" s="4"/>
      <c r="N272" s="2"/>
    </row>
    <row r="273" spans="1:14" ht="13.5" customHeight="1">
      <c r="D273" s="62"/>
      <c r="E273" s="63"/>
      <c r="F273" s="63"/>
      <c r="G273" s="26"/>
      <c r="H273" s="63"/>
      <c r="I273" s="26"/>
      <c r="J273" s="63"/>
      <c r="K273" s="15"/>
      <c r="L273" s="19">
        <f t="shared" ref="L273:L284" si="27">SUM($E273+$G273+$I273+$K273)</f>
        <v>0</v>
      </c>
      <c r="M273" s="20"/>
      <c r="N273" s="2"/>
    </row>
    <row r="274" spans="1:14" ht="13.5" customHeight="1">
      <c r="A274" s="11"/>
      <c r="B274" s="11"/>
      <c r="C274" s="12"/>
      <c r="D274" s="13"/>
      <c r="E274" s="15"/>
      <c r="F274" s="16"/>
      <c r="G274" s="15"/>
      <c r="H274" s="16"/>
      <c r="I274" s="15"/>
      <c r="J274" s="16"/>
      <c r="K274" s="15"/>
      <c r="L274" s="19">
        <f t="shared" si="27"/>
        <v>0</v>
      </c>
      <c r="M274" s="20"/>
      <c r="N274" s="2"/>
    </row>
    <row r="275" spans="1:14" ht="13.5" customHeight="1">
      <c r="A275" s="11"/>
      <c r="B275" s="11"/>
      <c r="C275" s="12"/>
      <c r="D275" s="13"/>
      <c r="E275" s="15"/>
      <c r="F275" s="16"/>
      <c r="G275" s="15"/>
      <c r="H275" s="16"/>
      <c r="I275" s="15"/>
      <c r="J275" s="16"/>
      <c r="K275" s="15"/>
      <c r="L275" s="19">
        <f t="shared" si="27"/>
        <v>0</v>
      </c>
      <c r="M275" s="20"/>
      <c r="N275" s="2"/>
    </row>
    <row r="276" spans="1:14" ht="13.5" customHeight="1">
      <c r="A276" s="11"/>
      <c r="B276" s="11"/>
      <c r="C276" s="12"/>
      <c r="D276" s="13"/>
      <c r="E276" s="15"/>
      <c r="F276" s="16"/>
      <c r="G276" s="15"/>
      <c r="H276" s="16"/>
      <c r="I276" s="15"/>
      <c r="J276" s="16"/>
      <c r="K276" s="15"/>
      <c r="L276" s="19">
        <f t="shared" si="27"/>
        <v>0</v>
      </c>
      <c r="M276" s="20"/>
      <c r="N276" s="2"/>
    </row>
    <row r="277" spans="1:14" ht="13.5" customHeight="1">
      <c r="A277" s="11"/>
      <c r="B277" s="11"/>
      <c r="C277" s="12"/>
      <c r="D277" s="13"/>
      <c r="E277" s="15"/>
      <c r="F277" s="16"/>
      <c r="G277" s="15"/>
      <c r="H277" s="16"/>
      <c r="I277" s="15"/>
      <c r="J277" s="16"/>
      <c r="K277" s="15"/>
      <c r="L277" s="19">
        <f t="shared" si="27"/>
        <v>0</v>
      </c>
      <c r="M277" s="20"/>
      <c r="N277" s="2"/>
    </row>
    <row r="278" spans="1:14" ht="13.5" customHeight="1">
      <c r="A278" s="11"/>
      <c r="B278" s="11"/>
      <c r="C278" s="12"/>
      <c r="D278" s="13"/>
      <c r="E278" s="15"/>
      <c r="F278" s="16"/>
      <c r="G278" s="15"/>
      <c r="H278" s="16"/>
      <c r="I278" s="15"/>
      <c r="J278" s="16"/>
      <c r="K278" s="15"/>
      <c r="L278" s="19">
        <f t="shared" si="27"/>
        <v>0</v>
      </c>
      <c r="M278" s="20"/>
      <c r="N278" s="2"/>
    </row>
    <row r="279" spans="1:14" ht="13.5" customHeight="1">
      <c r="A279" s="11"/>
      <c r="B279" s="11"/>
      <c r="C279" s="12"/>
      <c r="D279" s="13"/>
      <c r="E279" s="15"/>
      <c r="F279" s="16"/>
      <c r="G279" s="15"/>
      <c r="H279" s="16"/>
      <c r="I279" s="15"/>
      <c r="J279" s="16"/>
      <c r="K279" s="15"/>
      <c r="L279" s="19">
        <f t="shared" si="27"/>
        <v>0</v>
      </c>
      <c r="M279" s="20"/>
      <c r="N279" s="2"/>
    </row>
    <row r="280" spans="1:14" ht="13.5" customHeight="1">
      <c r="A280" s="11"/>
      <c r="B280" s="11"/>
      <c r="C280" s="12"/>
      <c r="D280" s="13"/>
      <c r="E280" s="15"/>
      <c r="F280" s="16"/>
      <c r="G280" s="15"/>
      <c r="H280" s="16"/>
      <c r="I280" s="15"/>
      <c r="J280" s="16"/>
      <c r="K280" s="15"/>
      <c r="L280" s="19">
        <f t="shared" si="27"/>
        <v>0</v>
      </c>
      <c r="M280" s="20"/>
      <c r="N280" s="2"/>
    </row>
    <row r="281" spans="1:14" ht="13.5" customHeight="1">
      <c r="A281" s="11"/>
      <c r="B281" s="11"/>
      <c r="C281" s="12"/>
      <c r="D281" s="13"/>
      <c r="E281" s="15"/>
      <c r="F281" s="16"/>
      <c r="G281" s="15"/>
      <c r="H281" s="16"/>
      <c r="I281" s="15"/>
      <c r="J281" s="16"/>
      <c r="K281" s="15"/>
      <c r="L281" s="19">
        <f t="shared" si="27"/>
        <v>0</v>
      </c>
      <c r="M281" s="20"/>
      <c r="N281" s="2"/>
    </row>
    <row r="282" spans="1:14" ht="13.5" customHeight="1">
      <c r="A282" s="11"/>
      <c r="B282" s="11"/>
      <c r="C282" s="12"/>
      <c r="D282" s="13"/>
      <c r="E282" s="15"/>
      <c r="F282" s="16"/>
      <c r="G282" s="15"/>
      <c r="H282" s="16"/>
      <c r="I282" s="15"/>
      <c r="J282" s="16"/>
      <c r="K282" s="15"/>
      <c r="L282" s="19">
        <f t="shared" si="27"/>
        <v>0</v>
      </c>
      <c r="M282" s="20"/>
      <c r="N282" s="2"/>
    </row>
    <row r="283" spans="1:14" ht="13.5" customHeight="1">
      <c r="A283" s="11"/>
      <c r="B283" s="11"/>
      <c r="C283" s="12"/>
      <c r="D283" s="13"/>
      <c r="E283" s="15"/>
      <c r="F283" s="16"/>
      <c r="G283" s="15"/>
      <c r="H283" s="16"/>
      <c r="I283" s="15"/>
      <c r="J283" s="16"/>
      <c r="K283" s="15"/>
      <c r="L283" s="19">
        <f t="shared" si="27"/>
        <v>0</v>
      </c>
      <c r="M283" s="20"/>
      <c r="N283" s="2"/>
    </row>
    <row r="284" spans="1:14" ht="13.5" customHeight="1">
      <c r="A284" s="11"/>
      <c r="B284" s="11"/>
      <c r="C284" s="12"/>
      <c r="D284" s="13"/>
      <c r="E284" s="15"/>
      <c r="F284" s="16"/>
      <c r="G284" s="15"/>
      <c r="H284" s="16"/>
      <c r="I284" s="15"/>
      <c r="J284" s="16"/>
      <c r="K284" s="15"/>
      <c r="L284" s="19">
        <f t="shared" si="27"/>
        <v>0</v>
      </c>
      <c r="M284" s="20"/>
      <c r="N284" s="2"/>
    </row>
    <row r="285" spans="1:14" ht="13.5" customHeight="1">
      <c r="A285" s="104" t="s">
        <v>95</v>
      </c>
      <c r="B285" s="105"/>
      <c r="C285" s="106"/>
      <c r="D285" s="29"/>
      <c r="E285" s="30" t="e">
        <f>SMALL(E273:E284,1)</f>
        <v>#NUM!</v>
      </c>
      <c r="F285" s="30"/>
      <c r="G285" s="30" t="e">
        <f>SMALL(G273:G284,1)</f>
        <v>#NUM!</v>
      </c>
      <c r="H285" s="30"/>
      <c r="I285" s="30" t="e">
        <f>SMALL(I273:I284,1)</f>
        <v>#NUM!</v>
      </c>
      <c r="J285" s="30"/>
      <c r="K285" s="30" t="e">
        <f>SMALL(K273:K284,1)</f>
        <v>#NUM!</v>
      </c>
      <c r="L285" s="19"/>
      <c r="M285" s="20"/>
      <c r="N285" s="2"/>
    </row>
    <row r="286" spans="1:14" ht="13.5" customHeight="1">
      <c r="A286" s="104" t="s">
        <v>95</v>
      </c>
      <c r="B286" s="105"/>
      <c r="C286" s="106"/>
      <c r="D286" s="29"/>
      <c r="E286" s="30" t="e">
        <f>SMALL(E273:E284,2)</f>
        <v>#NUM!</v>
      </c>
      <c r="F286" s="30"/>
      <c r="G286" s="30" t="e">
        <f>SMALL(G273:G284,2)</f>
        <v>#NUM!</v>
      </c>
      <c r="H286" s="30"/>
      <c r="I286" s="30" t="e">
        <f>SMALL(I273:I284,2)</f>
        <v>#NUM!</v>
      </c>
      <c r="J286" s="30"/>
      <c r="K286" s="30" t="e">
        <f>SMALL(K273:K284,2)</f>
        <v>#NUM!</v>
      </c>
      <c r="L286" s="31"/>
      <c r="M286" s="32"/>
      <c r="N286" s="2"/>
    </row>
    <row r="287" spans="1:14" ht="13.5" customHeight="1">
      <c r="A287" s="104" t="s">
        <v>95</v>
      </c>
      <c r="B287" s="105"/>
      <c r="C287" s="106"/>
      <c r="D287" s="29"/>
      <c r="E287" s="30" t="e">
        <f>SMALL(E273:E284,3)</f>
        <v>#NUM!</v>
      </c>
      <c r="F287" s="30"/>
      <c r="G287" s="30" t="e">
        <f>SMALL(G273:G284,3)</f>
        <v>#NUM!</v>
      </c>
      <c r="H287" s="30"/>
      <c r="I287" s="30" t="e">
        <f>SMALL(I273:I284,3)</f>
        <v>#NUM!</v>
      </c>
      <c r="J287" s="30"/>
      <c r="K287" s="30" t="e">
        <f>SMALL(K273:K284,3)</f>
        <v>#NUM!</v>
      </c>
      <c r="L287" s="31"/>
      <c r="M287" s="32"/>
      <c r="N287" s="2"/>
    </row>
    <row r="288" spans="1:14" ht="13.5" customHeight="1">
      <c r="A288" s="104" t="s">
        <v>95</v>
      </c>
      <c r="B288" s="105"/>
      <c r="C288" s="106"/>
      <c r="D288" s="29"/>
      <c r="E288" s="30" t="e">
        <f>SMALL(E273:E284,4)</f>
        <v>#NUM!</v>
      </c>
      <c r="F288" s="30"/>
      <c r="G288" s="30" t="e">
        <f>SMALL(G273:G284,4)</f>
        <v>#NUM!</v>
      </c>
      <c r="H288" s="30"/>
      <c r="I288" s="30" t="e">
        <f>SMALL(I273:I284,4)</f>
        <v>#NUM!</v>
      </c>
      <c r="J288" s="30"/>
      <c r="K288" s="30" t="e">
        <f>SMALL(K274:K284,4)</f>
        <v>#NUM!</v>
      </c>
      <c r="L288" s="31"/>
      <c r="M288" s="32"/>
      <c r="N288" s="2"/>
    </row>
    <row r="289" spans="1:14" ht="13.5" customHeight="1">
      <c r="A289" s="107" t="s">
        <v>96</v>
      </c>
      <c r="B289" s="108"/>
      <c r="C289" s="109"/>
      <c r="D289" s="33"/>
      <c r="E289" s="34" t="e">
        <f>SUM(E273:E284)-E285-E286-E287-E288</f>
        <v>#NUM!</v>
      </c>
      <c r="F289" s="34"/>
      <c r="G289" s="34" t="e">
        <f>SUM(G273:G284)-G285-G286-G287-G288</f>
        <v>#NUM!</v>
      </c>
      <c r="H289" s="34"/>
      <c r="I289" s="34" t="e">
        <f>SUM(I273:I284)-I285-I286-I287-I288</f>
        <v>#NUM!</v>
      </c>
      <c r="J289" s="34"/>
      <c r="K289" s="34" t="e">
        <f>SUM(K273:K284)-K285-K286-K287-K288</f>
        <v>#NUM!</v>
      </c>
      <c r="L289" s="35" t="e">
        <f>SUM($E289+$G289+$I289+$K289)</f>
        <v>#NUM!</v>
      </c>
      <c r="M289" s="20"/>
      <c r="N289" s="2"/>
    </row>
    <row r="290" spans="1:14" ht="13.5" customHeight="1">
      <c r="M290" s="2"/>
      <c r="N290" s="2"/>
    </row>
    <row r="291" spans="1:14" ht="13.5" customHeight="1">
      <c r="A291" s="102" t="s">
        <v>441</v>
      </c>
      <c r="B291" s="110"/>
      <c r="C291" s="110"/>
      <c r="D291" s="110"/>
      <c r="E291" s="110"/>
      <c r="F291" s="110"/>
      <c r="G291" s="110"/>
      <c r="H291" s="110"/>
      <c r="I291" s="110"/>
      <c r="J291" s="110"/>
      <c r="K291" s="110"/>
      <c r="L291" s="103"/>
      <c r="M291" s="4"/>
      <c r="N291" s="2"/>
    </row>
    <row r="292" spans="1:14" ht="13.5" customHeight="1">
      <c r="A292" s="111" t="s">
        <v>12</v>
      </c>
      <c r="B292" s="108"/>
      <c r="C292" s="108"/>
      <c r="D292" s="108"/>
      <c r="E292" s="108"/>
      <c r="F292" s="108"/>
      <c r="G292" s="108"/>
      <c r="H292" s="108"/>
      <c r="I292" s="108"/>
      <c r="J292" s="108"/>
      <c r="K292" s="108"/>
      <c r="L292" s="109"/>
      <c r="M292" s="4"/>
      <c r="N292" s="2"/>
    </row>
    <row r="293" spans="1:14" ht="13.5" customHeight="1">
      <c r="A293" s="96" t="s">
        <v>13</v>
      </c>
      <c r="B293" s="98" t="s">
        <v>15</v>
      </c>
      <c r="C293" s="100" t="s">
        <v>16</v>
      </c>
      <c r="D293" s="102" t="s">
        <v>17</v>
      </c>
      <c r="E293" s="103"/>
      <c r="F293" s="102" t="s">
        <v>18</v>
      </c>
      <c r="G293" s="103"/>
      <c r="H293" s="102" t="s">
        <v>19</v>
      </c>
      <c r="I293" s="103"/>
      <c r="J293" s="102" t="s">
        <v>20</v>
      </c>
      <c r="K293" s="103"/>
      <c r="L293" s="6" t="s">
        <v>21</v>
      </c>
      <c r="M293" s="4"/>
      <c r="N293" s="2"/>
    </row>
    <row r="294" spans="1:14" ht="13.5" customHeight="1">
      <c r="A294" s="97"/>
      <c r="B294" s="99"/>
      <c r="C294" s="101"/>
      <c r="D294" s="7" t="s">
        <v>25</v>
      </c>
      <c r="E294" s="8" t="s">
        <v>26</v>
      </c>
      <c r="F294" s="7" t="s">
        <v>25</v>
      </c>
      <c r="G294" s="8" t="s">
        <v>26</v>
      </c>
      <c r="H294" s="7" t="s">
        <v>25</v>
      </c>
      <c r="I294" s="8" t="s">
        <v>26</v>
      </c>
      <c r="J294" s="7" t="s">
        <v>25</v>
      </c>
      <c r="K294" s="8" t="s">
        <v>26</v>
      </c>
      <c r="L294" s="9"/>
      <c r="M294" s="4"/>
      <c r="N294" s="2"/>
    </row>
    <row r="295" spans="1:14" ht="13.5" customHeight="1">
      <c r="A295" s="11" t="s">
        <v>442</v>
      </c>
      <c r="B295" s="11" t="s">
        <v>443</v>
      </c>
      <c r="C295" s="12"/>
      <c r="D295" s="13">
        <v>2</v>
      </c>
      <c r="E295" s="15">
        <v>14.1</v>
      </c>
      <c r="F295" s="16">
        <v>2</v>
      </c>
      <c r="G295" s="15">
        <v>13.9</v>
      </c>
      <c r="H295" s="16">
        <v>2</v>
      </c>
      <c r="I295" s="15">
        <v>14.3</v>
      </c>
      <c r="J295" s="16">
        <v>2</v>
      </c>
      <c r="K295" s="15">
        <v>14.5</v>
      </c>
      <c r="L295" s="19">
        <f t="shared" ref="L295:L306" si="28">SUM($E295+$G295+$I295+$K295)</f>
        <v>56.8</v>
      </c>
      <c r="M295" s="20"/>
      <c r="N295" s="2"/>
    </row>
    <row r="296" spans="1:14" ht="13.5" customHeight="1">
      <c r="A296" s="11"/>
      <c r="B296" s="11"/>
      <c r="C296" s="12"/>
      <c r="D296" s="13"/>
      <c r="E296" s="15"/>
      <c r="F296" s="16"/>
      <c r="G296" s="15"/>
      <c r="H296" s="16"/>
      <c r="I296" s="15"/>
      <c r="J296" s="16"/>
      <c r="K296" s="15"/>
      <c r="L296" s="19">
        <f t="shared" si="28"/>
        <v>0</v>
      </c>
      <c r="M296" s="20"/>
      <c r="N296" s="2"/>
    </row>
    <row r="297" spans="1:14" ht="13.5" customHeight="1">
      <c r="A297" s="11"/>
      <c r="B297" s="11"/>
      <c r="C297" s="12"/>
      <c r="D297" s="13"/>
      <c r="E297" s="15"/>
      <c r="F297" s="16"/>
      <c r="G297" s="15"/>
      <c r="H297" s="16"/>
      <c r="I297" s="15"/>
      <c r="J297" s="16"/>
      <c r="K297" s="15"/>
      <c r="L297" s="19">
        <f t="shared" si="28"/>
        <v>0</v>
      </c>
      <c r="M297" s="20"/>
      <c r="N297" s="2"/>
    </row>
    <row r="298" spans="1:14" ht="13.5" customHeight="1">
      <c r="A298" s="11"/>
      <c r="B298" s="11"/>
      <c r="C298" s="12"/>
      <c r="D298" s="13"/>
      <c r="E298" s="15"/>
      <c r="F298" s="16"/>
      <c r="G298" s="15"/>
      <c r="H298" s="16"/>
      <c r="I298" s="15"/>
      <c r="J298" s="16"/>
      <c r="K298" s="15"/>
      <c r="L298" s="19">
        <f t="shared" si="28"/>
        <v>0</v>
      </c>
      <c r="M298" s="20"/>
      <c r="N298" s="2"/>
    </row>
    <row r="299" spans="1:14" ht="13.5" customHeight="1">
      <c r="A299" s="11"/>
      <c r="B299" s="11"/>
      <c r="C299" s="12"/>
      <c r="D299" s="13"/>
      <c r="E299" s="15"/>
      <c r="F299" s="16"/>
      <c r="G299" s="15"/>
      <c r="H299" s="16"/>
      <c r="I299" s="15"/>
      <c r="J299" s="16"/>
      <c r="K299" s="15"/>
      <c r="L299" s="19">
        <f t="shared" si="28"/>
        <v>0</v>
      </c>
      <c r="M299" s="20"/>
      <c r="N299" s="2"/>
    </row>
    <row r="300" spans="1:14" ht="13.5" customHeight="1">
      <c r="A300" s="11"/>
      <c r="B300" s="11"/>
      <c r="C300" s="12"/>
      <c r="D300" s="13"/>
      <c r="E300" s="15"/>
      <c r="F300" s="16"/>
      <c r="G300" s="15"/>
      <c r="H300" s="16"/>
      <c r="I300" s="15"/>
      <c r="J300" s="16"/>
      <c r="K300" s="15"/>
      <c r="L300" s="19">
        <f t="shared" si="28"/>
        <v>0</v>
      </c>
      <c r="M300" s="20"/>
      <c r="N300" s="2"/>
    </row>
    <row r="301" spans="1:14" ht="13.5" customHeight="1">
      <c r="A301" s="11"/>
      <c r="B301" s="11"/>
      <c r="C301" s="12"/>
      <c r="D301" s="13"/>
      <c r="E301" s="15"/>
      <c r="F301" s="16"/>
      <c r="G301" s="15"/>
      <c r="H301" s="16"/>
      <c r="I301" s="15"/>
      <c r="J301" s="16"/>
      <c r="K301" s="15"/>
      <c r="L301" s="19">
        <f t="shared" si="28"/>
        <v>0</v>
      </c>
      <c r="M301" s="20"/>
      <c r="N301" s="2"/>
    </row>
    <row r="302" spans="1:14" ht="13.5" customHeight="1">
      <c r="A302" s="11"/>
      <c r="B302" s="11"/>
      <c r="C302" s="12"/>
      <c r="D302" s="13"/>
      <c r="E302" s="15"/>
      <c r="F302" s="16"/>
      <c r="G302" s="15"/>
      <c r="H302" s="16"/>
      <c r="I302" s="15"/>
      <c r="J302" s="16"/>
      <c r="K302" s="15"/>
      <c r="L302" s="19">
        <f t="shared" si="28"/>
        <v>0</v>
      </c>
      <c r="M302" s="20"/>
      <c r="N302" s="2"/>
    </row>
    <row r="303" spans="1:14" ht="13.5" customHeight="1">
      <c r="A303" s="11"/>
      <c r="B303" s="11"/>
      <c r="C303" s="12"/>
      <c r="D303" s="13"/>
      <c r="E303" s="15"/>
      <c r="F303" s="16"/>
      <c r="G303" s="15"/>
      <c r="H303" s="16"/>
      <c r="I303" s="15"/>
      <c r="J303" s="16"/>
      <c r="K303" s="15"/>
      <c r="L303" s="19">
        <f t="shared" si="28"/>
        <v>0</v>
      </c>
      <c r="M303" s="20"/>
      <c r="N303" s="2"/>
    </row>
    <row r="304" spans="1:14" ht="13.5" customHeight="1">
      <c r="A304" s="11"/>
      <c r="B304" s="11"/>
      <c r="C304" s="12"/>
      <c r="D304" s="13"/>
      <c r="E304" s="15"/>
      <c r="F304" s="16"/>
      <c r="G304" s="15"/>
      <c r="H304" s="16"/>
      <c r="I304" s="15"/>
      <c r="J304" s="16"/>
      <c r="K304" s="15"/>
      <c r="L304" s="19">
        <f t="shared" si="28"/>
        <v>0</v>
      </c>
      <c r="M304" s="20"/>
      <c r="N304" s="2"/>
    </row>
    <row r="305" spans="1:14" ht="13.5" customHeight="1">
      <c r="A305" s="11"/>
      <c r="B305" s="11"/>
      <c r="C305" s="12"/>
      <c r="D305" s="13"/>
      <c r="E305" s="15"/>
      <c r="F305" s="16"/>
      <c r="G305" s="15"/>
      <c r="H305" s="16"/>
      <c r="I305" s="15"/>
      <c r="J305" s="16"/>
      <c r="K305" s="15"/>
      <c r="L305" s="19">
        <f t="shared" si="28"/>
        <v>0</v>
      </c>
      <c r="M305" s="20"/>
      <c r="N305" s="2"/>
    </row>
    <row r="306" spans="1:14" ht="13.5" customHeight="1">
      <c r="A306" s="11"/>
      <c r="B306" s="11"/>
      <c r="C306" s="12"/>
      <c r="D306" s="13"/>
      <c r="E306" s="15"/>
      <c r="F306" s="16"/>
      <c r="G306" s="15"/>
      <c r="H306" s="16"/>
      <c r="I306" s="15"/>
      <c r="J306" s="16"/>
      <c r="K306" s="15"/>
      <c r="L306" s="19">
        <f t="shared" si="28"/>
        <v>0</v>
      </c>
      <c r="M306" s="20"/>
      <c r="N306" s="2"/>
    </row>
    <row r="307" spans="1:14" ht="13.5" customHeight="1">
      <c r="A307" s="104" t="s">
        <v>95</v>
      </c>
      <c r="B307" s="105"/>
      <c r="C307" s="106"/>
      <c r="D307" s="29"/>
      <c r="E307" s="30">
        <f>SMALL(E295:E306,1)</f>
        <v>14.1</v>
      </c>
      <c r="F307" s="30"/>
      <c r="G307" s="30">
        <f>SMALL(G295:G306,1)</f>
        <v>13.9</v>
      </c>
      <c r="H307" s="30"/>
      <c r="I307" s="30">
        <f>SMALL(I295:I306,1)</f>
        <v>14.3</v>
      </c>
      <c r="J307" s="30"/>
      <c r="K307" s="30">
        <f>SMALL(K295:K306,1)</f>
        <v>14.5</v>
      </c>
      <c r="L307" s="19"/>
      <c r="M307" s="20"/>
      <c r="N307" s="2"/>
    </row>
    <row r="308" spans="1:14" ht="13.5" customHeight="1">
      <c r="A308" s="104" t="s">
        <v>95</v>
      </c>
      <c r="B308" s="105"/>
      <c r="C308" s="106"/>
      <c r="D308" s="29"/>
      <c r="E308" s="30" t="e">
        <f>SMALL(E295:E306,2)</f>
        <v>#NUM!</v>
      </c>
      <c r="F308" s="30"/>
      <c r="G308" s="30" t="e">
        <f>SMALL(G295:G306,2)</f>
        <v>#NUM!</v>
      </c>
      <c r="H308" s="30"/>
      <c r="I308" s="30" t="e">
        <f>SMALL(I295:I306,2)</f>
        <v>#NUM!</v>
      </c>
      <c r="J308" s="30"/>
      <c r="K308" s="30" t="e">
        <f>SMALL(K295:K306,2)</f>
        <v>#NUM!</v>
      </c>
      <c r="L308" s="31"/>
      <c r="M308" s="32"/>
      <c r="N308" s="2"/>
    </row>
    <row r="309" spans="1:14" ht="13.5" customHeight="1">
      <c r="A309" s="104" t="s">
        <v>95</v>
      </c>
      <c r="B309" s="105"/>
      <c r="C309" s="106"/>
      <c r="D309" s="29"/>
      <c r="E309" s="30" t="e">
        <f>SMALL(E295:E306,3)</f>
        <v>#NUM!</v>
      </c>
      <c r="F309" s="30"/>
      <c r="G309" s="30" t="e">
        <f>SMALL(G295:G306,3)</f>
        <v>#NUM!</v>
      </c>
      <c r="H309" s="30"/>
      <c r="I309" s="30" t="e">
        <f>SMALL(I295:I306,3)</f>
        <v>#NUM!</v>
      </c>
      <c r="J309" s="30"/>
      <c r="K309" s="30" t="e">
        <f>SMALL(K295:K306,3)</f>
        <v>#NUM!</v>
      </c>
      <c r="L309" s="31"/>
      <c r="M309" s="32"/>
      <c r="N309" s="2"/>
    </row>
    <row r="310" spans="1:14" ht="13.5" customHeight="1">
      <c r="A310" s="104" t="s">
        <v>95</v>
      </c>
      <c r="B310" s="105"/>
      <c r="C310" s="106"/>
      <c r="D310" s="29"/>
      <c r="E310" s="30" t="e">
        <f>SMALL(E295:E306,4)</f>
        <v>#NUM!</v>
      </c>
      <c r="F310" s="30"/>
      <c r="G310" s="30" t="e">
        <f>SMALL(G295:G306,4)</f>
        <v>#NUM!</v>
      </c>
      <c r="H310" s="30"/>
      <c r="I310" s="30" t="e">
        <f>SMALL(I295:I306,4)</f>
        <v>#NUM!</v>
      </c>
      <c r="J310" s="30"/>
      <c r="K310" s="30" t="e">
        <f>SMALL(K296:K306,4)</f>
        <v>#NUM!</v>
      </c>
      <c r="L310" s="31"/>
      <c r="M310" s="32"/>
      <c r="N310" s="2"/>
    </row>
    <row r="311" spans="1:14" ht="13.5" customHeight="1">
      <c r="A311" s="107" t="s">
        <v>96</v>
      </c>
      <c r="B311" s="108"/>
      <c r="C311" s="109"/>
      <c r="D311" s="33"/>
      <c r="E311" s="34" t="e">
        <f>SUM(E295:E306)-E307-E308-E309-E310</f>
        <v>#NUM!</v>
      </c>
      <c r="F311" s="34"/>
      <c r="G311" s="34" t="e">
        <f>SUM(G295:G306)-G307-G308-G309-G310</f>
        <v>#NUM!</v>
      </c>
      <c r="H311" s="34"/>
      <c r="I311" s="34" t="e">
        <f>SUM(I295:I306)-I307-I308-I309-I310</f>
        <v>#NUM!</v>
      </c>
      <c r="J311" s="34"/>
      <c r="K311" s="34" t="e">
        <f>SUM(K295:K306)-K307-K308-K309-K310</f>
        <v>#NUM!</v>
      </c>
      <c r="L311" s="35" t="e">
        <f>SUM($E311+$G311+$I311+$K311)</f>
        <v>#NUM!</v>
      </c>
      <c r="M311" s="20"/>
      <c r="N311" s="2"/>
    </row>
    <row r="312" spans="1:14" ht="13.5" customHeight="1">
      <c r="M312" s="2"/>
      <c r="N312" s="2"/>
    </row>
    <row r="313" spans="1:14" ht="13.5" customHeight="1">
      <c r="A313" s="102" t="s">
        <v>27</v>
      </c>
      <c r="B313" s="110"/>
      <c r="C313" s="110"/>
      <c r="D313" s="110"/>
      <c r="E313" s="110"/>
      <c r="F313" s="110"/>
      <c r="G313" s="110"/>
      <c r="H313" s="110"/>
      <c r="I313" s="110"/>
      <c r="J313" s="110"/>
      <c r="K313" s="110"/>
      <c r="L313" s="103"/>
      <c r="M313" s="4"/>
      <c r="N313" s="2"/>
    </row>
    <row r="314" spans="1:14" ht="13.5" customHeight="1">
      <c r="A314" s="111" t="s">
        <v>12</v>
      </c>
      <c r="B314" s="108"/>
      <c r="C314" s="108"/>
      <c r="D314" s="108"/>
      <c r="E314" s="108"/>
      <c r="F314" s="108"/>
      <c r="G314" s="108"/>
      <c r="H314" s="108"/>
      <c r="I314" s="108"/>
      <c r="J314" s="108"/>
      <c r="K314" s="108"/>
      <c r="L314" s="109"/>
      <c r="M314" s="4"/>
      <c r="N314" s="2"/>
    </row>
    <row r="315" spans="1:14" ht="13.5" customHeight="1">
      <c r="A315" s="96" t="s">
        <v>13</v>
      </c>
      <c r="B315" s="98" t="s">
        <v>15</v>
      </c>
      <c r="C315" s="100" t="s">
        <v>16</v>
      </c>
      <c r="D315" s="102" t="s">
        <v>17</v>
      </c>
      <c r="E315" s="103"/>
      <c r="F315" s="102" t="s">
        <v>18</v>
      </c>
      <c r="G315" s="103"/>
      <c r="H315" s="102" t="s">
        <v>19</v>
      </c>
      <c r="I315" s="103"/>
      <c r="J315" s="102" t="s">
        <v>20</v>
      </c>
      <c r="K315" s="103"/>
      <c r="L315" s="6" t="s">
        <v>21</v>
      </c>
      <c r="M315" s="4"/>
      <c r="N315" s="2"/>
    </row>
    <row r="316" spans="1:14" ht="13.5" customHeight="1">
      <c r="A316" s="97"/>
      <c r="B316" s="99"/>
      <c r="C316" s="101"/>
      <c r="D316" s="7" t="s">
        <v>25</v>
      </c>
      <c r="E316" s="8" t="s">
        <v>26</v>
      </c>
      <c r="F316" s="7" t="s">
        <v>25</v>
      </c>
      <c r="G316" s="8" t="s">
        <v>26</v>
      </c>
      <c r="H316" s="7" t="s">
        <v>25</v>
      </c>
      <c r="I316" s="8" t="s">
        <v>26</v>
      </c>
      <c r="J316" s="7" t="s">
        <v>25</v>
      </c>
      <c r="K316" s="8" t="s">
        <v>26</v>
      </c>
      <c r="L316" s="9"/>
      <c r="M316" s="4"/>
      <c r="N316" s="2"/>
    </row>
    <row r="317" spans="1:14" ht="13.5" customHeight="1">
      <c r="A317" s="11"/>
      <c r="B317" s="11"/>
      <c r="C317" s="12"/>
      <c r="D317" s="13"/>
      <c r="E317" s="15"/>
      <c r="F317" s="16"/>
      <c r="G317" s="15"/>
      <c r="H317" s="16"/>
      <c r="I317" s="15"/>
      <c r="J317" s="16"/>
      <c r="K317" s="15"/>
      <c r="L317" s="19">
        <f t="shared" ref="L317:L328" si="29">SUM($E317+$G317+$I317+$K317)</f>
        <v>0</v>
      </c>
      <c r="M317" s="20"/>
      <c r="N317" s="2"/>
    </row>
    <row r="318" spans="1:14" ht="13.5" customHeight="1">
      <c r="A318" s="11"/>
      <c r="B318" s="11"/>
      <c r="C318" s="12"/>
      <c r="D318" s="13"/>
      <c r="E318" s="15"/>
      <c r="F318" s="16"/>
      <c r="G318" s="15"/>
      <c r="H318" s="16"/>
      <c r="I318" s="15"/>
      <c r="J318" s="16"/>
      <c r="K318" s="15"/>
      <c r="L318" s="19">
        <f t="shared" si="29"/>
        <v>0</v>
      </c>
      <c r="M318" s="20"/>
      <c r="N318" s="2"/>
    </row>
    <row r="319" spans="1:14" ht="13.5" customHeight="1">
      <c r="A319" s="11"/>
      <c r="B319" s="11"/>
      <c r="C319" s="12"/>
      <c r="D319" s="13"/>
      <c r="E319" s="15"/>
      <c r="F319" s="16"/>
      <c r="G319" s="15"/>
      <c r="H319" s="16"/>
      <c r="I319" s="15"/>
      <c r="J319" s="16"/>
      <c r="K319" s="15"/>
      <c r="L319" s="19">
        <f t="shared" si="29"/>
        <v>0</v>
      </c>
      <c r="M319" s="20"/>
      <c r="N319" s="2"/>
    </row>
    <row r="320" spans="1:14" ht="13.5" customHeight="1">
      <c r="A320" s="11"/>
      <c r="B320" s="11"/>
      <c r="C320" s="12"/>
      <c r="D320" s="13"/>
      <c r="E320" s="15"/>
      <c r="F320" s="16"/>
      <c r="G320" s="15"/>
      <c r="H320" s="16"/>
      <c r="I320" s="15"/>
      <c r="J320" s="16"/>
      <c r="K320" s="15"/>
      <c r="L320" s="19">
        <f t="shared" si="29"/>
        <v>0</v>
      </c>
      <c r="M320" s="20"/>
      <c r="N320" s="2"/>
    </row>
    <row r="321" spans="1:14" ht="13.5" customHeight="1">
      <c r="A321" s="11"/>
      <c r="B321" s="11"/>
      <c r="C321" s="12"/>
      <c r="D321" s="13"/>
      <c r="E321" s="15"/>
      <c r="F321" s="16"/>
      <c r="G321" s="15"/>
      <c r="H321" s="16"/>
      <c r="I321" s="15"/>
      <c r="J321" s="16"/>
      <c r="K321" s="15"/>
      <c r="L321" s="19">
        <f t="shared" si="29"/>
        <v>0</v>
      </c>
      <c r="M321" s="20"/>
      <c r="N321" s="2"/>
    </row>
    <row r="322" spans="1:14" ht="13.5" customHeight="1">
      <c r="A322" s="11"/>
      <c r="B322" s="11"/>
      <c r="C322" s="12"/>
      <c r="D322" s="13"/>
      <c r="E322" s="15"/>
      <c r="F322" s="16"/>
      <c r="G322" s="15"/>
      <c r="H322" s="16"/>
      <c r="I322" s="15"/>
      <c r="J322" s="16"/>
      <c r="K322" s="15"/>
      <c r="L322" s="19">
        <f t="shared" si="29"/>
        <v>0</v>
      </c>
      <c r="M322" s="20"/>
      <c r="N322" s="2"/>
    </row>
    <row r="323" spans="1:14" ht="13.5" customHeight="1">
      <c r="A323" s="11"/>
      <c r="B323" s="11"/>
      <c r="C323" s="12"/>
      <c r="D323" s="13"/>
      <c r="E323" s="15"/>
      <c r="F323" s="16"/>
      <c r="G323" s="15"/>
      <c r="H323" s="16"/>
      <c r="I323" s="15"/>
      <c r="J323" s="16"/>
      <c r="K323" s="15"/>
      <c r="L323" s="19">
        <f t="shared" si="29"/>
        <v>0</v>
      </c>
      <c r="M323" s="20"/>
      <c r="N323" s="2"/>
    </row>
    <row r="324" spans="1:14" ht="13.5" customHeight="1">
      <c r="A324" s="11"/>
      <c r="B324" s="11"/>
      <c r="C324" s="12"/>
      <c r="D324" s="13"/>
      <c r="E324" s="15"/>
      <c r="F324" s="16"/>
      <c r="G324" s="15"/>
      <c r="H324" s="16"/>
      <c r="I324" s="15"/>
      <c r="J324" s="16"/>
      <c r="K324" s="15"/>
      <c r="L324" s="19">
        <f t="shared" si="29"/>
        <v>0</v>
      </c>
      <c r="M324" s="20"/>
      <c r="N324" s="2"/>
    </row>
    <row r="325" spans="1:14" ht="13.5" customHeight="1">
      <c r="A325" s="11"/>
      <c r="B325" s="11"/>
      <c r="C325" s="12"/>
      <c r="D325" s="13"/>
      <c r="E325" s="15"/>
      <c r="F325" s="16"/>
      <c r="G325" s="15"/>
      <c r="H325" s="16"/>
      <c r="I325" s="15"/>
      <c r="J325" s="16"/>
      <c r="K325" s="15"/>
      <c r="L325" s="19">
        <f t="shared" si="29"/>
        <v>0</v>
      </c>
      <c r="M325" s="20"/>
      <c r="N325" s="2"/>
    </row>
    <row r="326" spans="1:14" ht="13.5" customHeight="1">
      <c r="A326" s="11"/>
      <c r="B326" s="11"/>
      <c r="C326" s="12"/>
      <c r="D326" s="13"/>
      <c r="E326" s="15"/>
      <c r="F326" s="16"/>
      <c r="G326" s="15"/>
      <c r="H326" s="16"/>
      <c r="I326" s="15"/>
      <c r="J326" s="16"/>
      <c r="K326" s="15"/>
      <c r="L326" s="19">
        <f t="shared" si="29"/>
        <v>0</v>
      </c>
      <c r="M326" s="20"/>
      <c r="N326" s="2"/>
    </row>
    <row r="327" spans="1:14" ht="13.5" customHeight="1">
      <c r="A327" s="11"/>
      <c r="B327" s="11"/>
      <c r="C327" s="12"/>
      <c r="D327" s="13"/>
      <c r="E327" s="15"/>
      <c r="F327" s="16"/>
      <c r="G327" s="15"/>
      <c r="H327" s="16"/>
      <c r="I327" s="15"/>
      <c r="J327" s="16"/>
      <c r="K327" s="15"/>
      <c r="L327" s="19">
        <f t="shared" si="29"/>
        <v>0</v>
      </c>
      <c r="M327" s="20"/>
      <c r="N327" s="2"/>
    </row>
    <row r="328" spans="1:14" ht="13.5" customHeight="1">
      <c r="A328" s="11"/>
      <c r="B328" s="11"/>
      <c r="C328" s="12"/>
      <c r="D328" s="13"/>
      <c r="E328" s="15"/>
      <c r="F328" s="16"/>
      <c r="G328" s="15"/>
      <c r="H328" s="16"/>
      <c r="I328" s="15"/>
      <c r="J328" s="16"/>
      <c r="K328" s="15"/>
      <c r="L328" s="19">
        <f t="shared" si="29"/>
        <v>0</v>
      </c>
      <c r="M328" s="20"/>
      <c r="N328" s="2"/>
    </row>
    <row r="329" spans="1:14" ht="13.5" customHeight="1">
      <c r="A329" s="104" t="s">
        <v>95</v>
      </c>
      <c r="B329" s="105"/>
      <c r="C329" s="106"/>
      <c r="D329" s="29"/>
      <c r="E329" s="30" t="e">
        <f>SMALL(E317:E328,1)</f>
        <v>#NUM!</v>
      </c>
      <c r="F329" s="30"/>
      <c r="G329" s="30" t="e">
        <f>SMALL(G317:G328,1)</f>
        <v>#NUM!</v>
      </c>
      <c r="H329" s="30"/>
      <c r="I329" s="30" t="e">
        <f>SMALL(I317:I328,1)</f>
        <v>#NUM!</v>
      </c>
      <c r="J329" s="30"/>
      <c r="K329" s="30" t="e">
        <f>SMALL(K317:K328,1)</f>
        <v>#NUM!</v>
      </c>
      <c r="L329" s="19"/>
      <c r="M329" s="20"/>
      <c r="N329" s="2"/>
    </row>
    <row r="330" spans="1:14" ht="13.5" customHeight="1">
      <c r="A330" s="104" t="s">
        <v>95</v>
      </c>
      <c r="B330" s="105"/>
      <c r="C330" s="106"/>
      <c r="D330" s="29"/>
      <c r="E330" s="30" t="e">
        <f>SMALL(E317:E328,2)</f>
        <v>#NUM!</v>
      </c>
      <c r="F330" s="30"/>
      <c r="G330" s="30" t="e">
        <f>SMALL(G317:G328,2)</f>
        <v>#NUM!</v>
      </c>
      <c r="H330" s="30"/>
      <c r="I330" s="30" t="e">
        <f>SMALL(I317:I328,2)</f>
        <v>#NUM!</v>
      </c>
      <c r="J330" s="30"/>
      <c r="K330" s="30" t="e">
        <f>SMALL(K317:K328,2)</f>
        <v>#NUM!</v>
      </c>
      <c r="L330" s="31"/>
      <c r="M330" s="32"/>
      <c r="N330" s="2"/>
    </row>
    <row r="331" spans="1:14" ht="13.5" customHeight="1">
      <c r="A331" s="104" t="s">
        <v>95</v>
      </c>
      <c r="B331" s="105"/>
      <c r="C331" s="106"/>
      <c r="D331" s="29"/>
      <c r="E331" s="30" t="e">
        <f>SMALL(E317:E328,3)</f>
        <v>#NUM!</v>
      </c>
      <c r="F331" s="30"/>
      <c r="G331" s="30" t="e">
        <f>SMALL(G317:G328,3)</f>
        <v>#NUM!</v>
      </c>
      <c r="H331" s="30"/>
      <c r="I331" s="30" t="e">
        <f>SMALL(I317:I328,3)</f>
        <v>#NUM!</v>
      </c>
      <c r="J331" s="30"/>
      <c r="K331" s="30" t="e">
        <f>SMALL(K317:K328,3)</f>
        <v>#NUM!</v>
      </c>
      <c r="L331" s="31"/>
      <c r="M331" s="32"/>
      <c r="N331" s="2"/>
    </row>
    <row r="332" spans="1:14" ht="13.5" customHeight="1">
      <c r="A332" s="104" t="s">
        <v>95</v>
      </c>
      <c r="B332" s="105"/>
      <c r="C332" s="106"/>
      <c r="D332" s="29"/>
      <c r="E332" s="30" t="e">
        <f>SMALL(E317:E328,4)</f>
        <v>#NUM!</v>
      </c>
      <c r="F332" s="30"/>
      <c r="G332" s="30" t="e">
        <f>SMALL(G317:G328,4)</f>
        <v>#NUM!</v>
      </c>
      <c r="H332" s="30"/>
      <c r="I332" s="30" t="e">
        <f>SMALL(I317:I328,4)</f>
        <v>#NUM!</v>
      </c>
      <c r="J332" s="30"/>
      <c r="K332" s="30" t="e">
        <f>SMALL(K318:K328,4)</f>
        <v>#NUM!</v>
      </c>
      <c r="L332" s="31"/>
      <c r="M332" s="32"/>
      <c r="N332" s="2"/>
    </row>
    <row r="333" spans="1:14" ht="13.5" customHeight="1">
      <c r="A333" s="107" t="s">
        <v>96</v>
      </c>
      <c r="B333" s="108"/>
      <c r="C333" s="109"/>
      <c r="D333" s="33"/>
      <c r="E333" s="34" t="e">
        <f>SUM(E317:E328)-E329-E330-E331-E332</f>
        <v>#NUM!</v>
      </c>
      <c r="F333" s="34"/>
      <c r="G333" s="34" t="e">
        <f>SUM(G317:G328)-G329-G330-G331-G332</f>
        <v>#NUM!</v>
      </c>
      <c r="H333" s="34"/>
      <c r="I333" s="34" t="e">
        <f>SUM(I317:I328)-I329-I330-I331-I332</f>
        <v>#NUM!</v>
      </c>
      <c r="J333" s="34"/>
      <c r="K333" s="34" t="e">
        <f>SUM(K317:K328)-K329-K330-K331-K332</f>
        <v>#NUM!</v>
      </c>
      <c r="L333" s="35" t="e">
        <f>SUM($E333+$G333+$I333+$K333)</f>
        <v>#NUM!</v>
      </c>
      <c r="M333" s="20"/>
      <c r="N333" s="2"/>
    </row>
    <row r="334" spans="1:14" ht="13.5" customHeight="1"/>
    <row r="335" spans="1:14" ht="13.5" customHeight="1"/>
    <row r="336" spans="1:14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215">
    <mergeCell ref="A117:A118"/>
    <mergeCell ref="B117:B118"/>
    <mergeCell ref="C117:C118"/>
    <mergeCell ref="D117:E117"/>
    <mergeCell ref="F117:G117"/>
    <mergeCell ref="H117:I117"/>
    <mergeCell ref="J117:K117"/>
    <mergeCell ref="A109:C109"/>
    <mergeCell ref="A110:C110"/>
    <mergeCell ref="A111:C111"/>
    <mergeCell ref="A112:C112"/>
    <mergeCell ref="A113:C113"/>
    <mergeCell ref="A115:L115"/>
    <mergeCell ref="A116:L116"/>
    <mergeCell ref="A133:C133"/>
    <mergeCell ref="A134:C134"/>
    <mergeCell ref="A137:L137"/>
    <mergeCell ref="A138:L138"/>
    <mergeCell ref="D139:E139"/>
    <mergeCell ref="F139:G139"/>
    <mergeCell ref="H139:I139"/>
    <mergeCell ref="J139:K139"/>
    <mergeCell ref="A159:L159"/>
    <mergeCell ref="A160:L160"/>
    <mergeCell ref="D161:E161"/>
    <mergeCell ref="F161:G161"/>
    <mergeCell ref="H161:I161"/>
    <mergeCell ref="J161:K161"/>
    <mergeCell ref="A179:C179"/>
    <mergeCell ref="A183:A184"/>
    <mergeCell ref="B183:B184"/>
    <mergeCell ref="C183:C184"/>
    <mergeCell ref="A181:L181"/>
    <mergeCell ref="A182:L182"/>
    <mergeCell ref="D183:E183"/>
    <mergeCell ref="F183:G183"/>
    <mergeCell ref="H183:I183"/>
    <mergeCell ref="J183:K183"/>
    <mergeCell ref="A329:C329"/>
    <mergeCell ref="A330:C330"/>
    <mergeCell ref="A331:C331"/>
    <mergeCell ref="A332:C332"/>
    <mergeCell ref="A333:C333"/>
    <mergeCell ref="A131:C131"/>
    <mergeCell ref="A132:C132"/>
    <mergeCell ref="A135:C135"/>
    <mergeCell ref="A139:A140"/>
    <mergeCell ref="B139:B140"/>
    <mergeCell ref="C139:C140"/>
    <mergeCell ref="A153:C153"/>
    <mergeCell ref="A154:C154"/>
    <mergeCell ref="A155:C155"/>
    <mergeCell ref="A156:C156"/>
    <mergeCell ref="A157:C157"/>
    <mergeCell ref="A161:A162"/>
    <mergeCell ref="B161:B162"/>
    <mergeCell ref="C161:C162"/>
    <mergeCell ref="A175:C175"/>
    <mergeCell ref="A176:C176"/>
    <mergeCell ref="A177:C177"/>
    <mergeCell ref="A178:C178"/>
    <mergeCell ref="A197:C197"/>
    <mergeCell ref="A198:C198"/>
    <mergeCell ref="D205:E205"/>
    <mergeCell ref="F205:G205"/>
    <mergeCell ref="H205:I205"/>
    <mergeCell ref="J205:K205"/>
    <mergeCell ref="A200:C200"/>
    <mergeCell ref="A201:C201"/>
    <mergeCell ref="A203:L203"/>
    <mergeCell ref="A204:L204"/>
    <mergeCell ref="A205:A206"/>
    <mergeCell ref="B205:B206"/>
    <mergeCell ref="C205:C206"/>
    <mergeCell ref="A199:C199"/>
    <mergeCell ref="A241:C241"/>
    <mergeCell ref="A242:C242"/>
    <mergeCell ref="A243:C243"/>
    <mergeCell ref="A244:C244"/>
    <mergeCell ref="A245:C245"/>
    <mergeCell ref="A247:L247"/>
    <mergeCell ref="A248:L248"/>
    <mergeCell ref="A249:A250"/>
    <mergeCell ref="B249:B250"/>
    <mergeCell ref="C249:C250"/>
    <mergeCell ref="D249:E249"/>
    <mergeCell ref="F249:G249"/>
    <mergeCell ref="H249:I249"/>
    <mergeCell ref="J249:K249"/>
    <mergeCell ref="A263:C263"/>
    <mergeCell ref="A264:C264"/>
    <mergeCell ref="A265:C265"/>
    <mergeCell ref="A266:C266"/>
    <mergeCell ref="A267:C267"/>
    <mergeCell ref="A269:L269"/>
    <mergeCell ref="A270:L270"/>
    <mergeCell ref="A271:A272"/>
    <mergeCell ref="B271:B272"/>
    <mergeCell ref="C271:C272"/>
    <mergeCell ref="D271:E271"/>
    <mergeCell ref="F271:G271"/>
    <mergeCell ref="H271:I271"/>
    <mergeCell ref="J271:K271"/>
    <mergeCell ref="A43:C43"/>
    <mergeCell ref="A44:C44"/>
    <mergeCell ref="A45:C45"/>
    <mergeCell ref="A46:C46"/>
    <mergeCell ref="A47:C47"/>
    <mergeCell ref="A49:L49"/>
    <mergeCell ref="A50:L50"/>
    <mergeCell ref="A51:A52"/>
    <mergeCell ref="B51:B52"/>
    <mergeCell ref="C51:C52"/>
    <mergeCell ref="D51:E51"/>
    <mergeCell ref="F51:G51"/>
    <mergeCell ref="H51:I51"/>
    <mergeCell ref="J51:K51"/>
    <mergeCell ref="A285:C285"/>
    <mergeCell ref="A286:C286"/>
    <mergeCell ref="A287:C287"/>
    <mergeCell ref="A288:C288"/>
    <mergeCell ref="A289:C289"/>
    <mergeCell ref="A291:L291"/>
    <mergeCell ref="A292:L292"/>
    <mergeCell ref="A293:A294"/>
    <mergeCell ref="B293:B294"/>
    <mergeCell ref="C293:C294"/>
    <mergeCell ref="D293:E293"/>
    <mergeCell ref="F293:G293"/>
    <mergeCell ref="H293:I293"/>
    <mergeCell ref="J293:K293"/>
    <mergeCell ref="A219:C219"/>
    <mergeCell ref="A220:C220"/>
    <mergeCell ref="A221:C221"/>
    <mergeCell ref="A222:C222"/>
    <mergeCell ref="A223:C223"/>
    <mergeCell ref="A225:L225"/>
    <mergeCell ref="A226:L226"/>
    <mergeCell ref="A227:A228"/>
    <mergeCell ref="B227:B228"/>
    <mergeCell ref="C227:C228"/>
    <mergeCell ref="D227:E227"/>
    <mergeCell ref="F227:G227"/>
    <mergeCell ref="H227:I227"/>
    <mergeCell ref="J227:K227"/>
    <mergeCell ref="O7:T7"/>
    <mergeCell ref="V19:W27"/>
    <mergeCell ref="A27:L27"/>
    <mergeCell ref="A28:L28"/>
    <mergeCell ref="O1:P4"/>
    <mergeCell ref="J7:K7"/>
    <mergeCell ref="A25:C25"/>
    <mergeCell ref="A1:L1"/>
    <mergeCell ref="A3:L3"/>
    <mergeCell ref="A7:A8"/>
    <mergeCell ref="B7:B8"/>
    <mergeCell ref="F7:G7"/>
    <mergeCell ref="C7:C8"/>
    <mergeCell ref="D7:E7"/>
    <mergeCell ref="A21:C21"/>
    <mergeCell ref="A22:C22"/>
    <mergeCell ref="H29:I29"/>
    <mergeCell ref="J29:K29"/>
    <mergeCell ref="A5:L5"/>
    <mergeCell ref="A6:L6"/>
    <mergeCell ref="A29:A30"/>
    <mergeCell ref="B29:B30"/>
    <mergeCell ref="C29:C30"/>
    <mergeCell ref="D29:E29"/>
    <mergeCell ref="F29:G29"/>
    <mergeCell ref="A23:C23"/>
    <mergeCell ref="A24:C24"/>
    <mergeCell ref="H7:I7"/>
    <mergeCell ref="A307:C307"/>
    <mergeCell ref="A308:C308"/>
    <mergeCell ref="A309:C309"/>
    <mergeCell ref="A310:C310"/>
    <mergeCell ref="A311:C311"/>
    <mergeCell ref="A313:L313"/>
    <mergeCell ref="A314:L314"/>
    <mergeCell ref="A315:A316"/>
    <mergeCell ref="B315:B316"/>
    <mergeCell ref="C315:C316"/>
    <mergeCell ref="D315:E315"/>
    <mergeCell ref="F315:G315"/>
    <mergeCell ref="H315:I315"/>
    <mergeCell ref="J315:K315"/>
    <mergeCell ref="A73:A74"/>
    <mergeCell ref="B73:B74"/>
    <mergeCell ref="C73:C74"/>
    <mergeCell ref="D73:E73"/>
    <mergeCell ref="F73:G73"/>
    <mergeCell ref="H73:I73"/>
    <mergeCell ref="J73:K73"/>
    <mergeCell ref="A65:C65"/>
    <mergeCell ref="A66:C66"/>
    <mergeCell ref="A67:C67"/>
    <mergeCell ref="A68:C68"/>
    <mergeCell ref="A69:C69"/>
    <mergeCell ref="A71:L71"/>
    <mergeCell ref="A72:L72"/>
    <mergeCell ref="A95:A96"/>
    <mergeCell ref="B95:B96"/>
    <mergeCell ref="C95:C96"/>
    <mergeCell ref="D95:E95"/>
    <mergeCell ref="F95:G95"/>
    <mergeCell ref="H95:I95"/>
    <mergeCell ref="J95:K95"/>
    <mergeCell ref="A87:C87"/>
    <mergeCell ref="A88:C88"/>
    <mergeCell ref="A89:C89"/>
    <mergeCell ref="A90:C90"/>
    <mergeCell ref="A91:C91"/>
    <mergeCell ref="A93:L93"/>
    <mergeCell ref="A94:L94"/>
  </mergeCells>
  <pageMargins left="0.7" right="0.7" top="0.75" bottom="0.75" header="0" footer="0"/>
  <pageSetup paperSize="9"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00"/>
  <sheetViews>
    <sheetView workbookViewId="0"/>
  </sheetViews>
  <sheetFormatPr baseColWidth="10" defaultColWidth="14.453125" defaultRowHeight="15" customHeight="1"/>
  <cols>
    <col min="1" max="3" width="15.54296875" customWidth="1"/>
    <col min="4" max="4" width="8.54296875" customWidth="1"/>
    <col min="5" max="5" width="10.7265625" customWidth="1"/>
    <col min="6" max="6" width="8.54296875" customWidth="1"/>
    <col min="7" max="7" width="10.7265625" customWidth="1"/>
    <col min="8" max="8" width="8.54296875" customWidth="1"/>
    <col min="9" max="9" width="10.7265625" customWidth="1"/>
    <col min="10" max="10" width="8.54296875" customWidth="1"/>
    <col min="11" max="14" width="10.7265625" customWidth="1"/>
    <col min="15" max="15" width="15" customWidth="1"/>
    <col min="16" max="23" width="10.7265625" customWidth="1"/>
    <col min="24" max="26" width="8.7265625" customWidth="1"/>
  </cols>
  <sheetData>
    <row r="1" spans="1:20" ht="25.5" customHeight="1">
      <c r="A1" s="117" t="s">
        <v>473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"/>
      <c r="N1" s="2"/>
      <c r="O1" s="116" t="s">
        <v>535</v>
      </c>
      <c r="P1" s="115"/>
    </row>
    <row r="2" spans="1:20" ht="13.5" customHeight="1">
      <c r="M2" s="2"/>
      <c r="N2" s="2"/>
      <c r="O2" s="115"/>
      <c r="P2" s="115"/>
    </row>
    <row r="3" spans="1:20" ht="13.5" customHeight="1">
      <c r="A3" s="118" t="s">
        <v>537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3"/>
      <c r="N3" s="2"/>
      <c r="O3" s="115"/>
      <c r="P3" s="115"/>
    </row>
    <row r="4" spans="1:20" ht="13.5" customHeight="1">
      <c r="M4" s="2"/>
      <c r="N4" s="2"/>
      <c r="O4" s="115"/>
      <c r="P4" s="115"/>
    </row>
    <row r="5" spans="1:20" ht="13.5" customHeight="1">
      <c r="A5" s="102" t="s">
        <v>3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03"/>
      <c r="M5" s="4"/>
      <c r="N5" s="2"/>
      <c r="O5" s="5" t="s">
        <v>5</v>
      </c>
    </row>
    <row r="6" spans="1:20" ht="13.5" customHeight="1">
      <c r="A6" s="111" t="s">
        <v>540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9"/>
      <c r="M6" s="4"/>
      <c r="N6" s="2"/>
    </row>
    <row r="7" spans="1:20" ht="13.5" customHeight="1">
      <c r="A7" s="96" t="s">
        <v>13</v>
      </c>
      <c r="B7" s="98" t="s">
        <v>15</v>
      </c>
      <c r="C7" s="100" t="s">
        <v>16</v>
      </c>
      <c r="D7" s="102" t="s">
        <v>17</v>
      </c>
      <c r="E7" s="103"/>
      <c r="F7" s="102" t="s">
        <v>18</v>
      </c>
      <c r="G7" s="103"/>
      <c r="H7" s="102" t="s">
        <v>19</v>
      </c>
      <c r="I7" s="103"/>
      <c r="J7" s="102" t="s">
        <v>20</v>
      </c>
      <c r="K7" s="103"/>
      <c r="L7" s="6" t="s">
        <v>21</v>
      </c>
      <c r="M7" s="4"/>
      <c r="N7" s="2"/>
      <c r="O7" s="112" t="s">
        <v>542</v>
      </c>
      <c r="P7" s="105"/>
      <c r="Q7" s="105"/>
      <c r="R7" s="105"/>
      <c r="S7" s="105"/>
      <c r="T7" s="113"/>
    </row>
    <row r="8" spans="1:20" ht="13.5" customHeight="1">
      <c r="A8" s="97"/>
      <c r="B8" s="99"/>
      <c r="C8" s="101"/>
      <c r="D8" s="7" t="s">
        <v>25</v>
      </c>
      <c r="E8" s="8" t="s">
        <v>26</v>
      </c>
      <c r="F8" s="7" t="s">
        <v>25</v>
      </c>
      <c r="G8" s="8" t="s">
        <v>26</v>
      </c>
      <c r="H8" s="7" t="s">
        <v>25</v>
      </c>
      <c r="I8" s="8" t="s">
        <v>26</v>
      </c>
      <c r="J8" s="7" t="s">
        <v>25</v>
      </c>
      <c r="K8" s="8" t="s">
        <v>26</v>
      </c>
      <c r="L8" s="9"/>
      <c r="M8" s="4"/>
      <c r="N8" s="2"/>
      <c r="O8" s="10" t="s">
        <v>27</v>
      </c>
      <c r="P8" s="10" t="s">
        <v>17</v>
      </c>
      <c r="Q8" s="10" t="s">
        <v>18</v>
      </c>
      <c r="R8" s="10" t="s">
        <v>19</v>
      </c>
      <c r="S8" s="10" t="s">
        <v>20</v>
      </c>
      <c r="T8" s="10" t="s">
        <v>21</v>
      </c>
    </row>
    <row r="9" spans="1:20" ht="13.5" customHeight="1">
      <c r="A9" s="11" t="s">
        <v>544</v>
      </c>
      <c r="B9" s="11" t="s">
        <v>47</v>
      </c>
      <c r="C9" s="12">
        <v>356225800593</v>
      </c>
      <c r="D9" s="64">
        <v>6</v>
      </c>
      <c r="E9" s="26">
        <v>22</v>
      </c>
      <c r="F9" s="65">
        <v>6</v>
      </c>
      <c r="G9" s="26">
        <v>21.55</v>
      </c>
      <c r="H9" s="65">
        <v>6</v>
      </c>
      <c r="I9" s="26">
        <v>20.5</v>
      </c>
      <c r="J9" s="65">
        <v>6</v>
      </c>
      <c r="K9" s="15">
        <v>21.1</v>
      </c>
      <c r="L9" s="19">
        <f t="shared" ref="L9:L20" si="0">SUM($E9+$G9+$I9+$K9)</f>
        <v>85.15</v>
      </c>
      <c r="M9" s="20"/>
      <c r="N9" s="2"/>
      <c r="O9" s="21" t="str">
        <f>A5</f>
        <v>BRUZ</v>
      </c>
      <c r="P9" s="22">
        <f>E25</f>
        <v>156.6</v>
      </c>
      <c r="Q9" s="22">
        <f>G25</f>
        <v>157.99999999999997</v>
      </c>
      <c r="R9" s="22">
        <f>I25</f>
        <v>148.54999999999998</v>
      </c>
      <c r="S9" s="22">
        <f t="shared" ref="S9:T9" si="1">K25</f>
        <v>149.29999999999995</v>
      </c>
      <c r="T9" s="22">
        <f t="shared" si="1"/>
        <v>612.44999999999993</v>
      </c>
    </row>
    <row r="10" spans="1:20" ht="13.5" customHeight="1">
      <c r="A10" s="11" t="s">
        <v>546</v>
      </c>
      <c r="B10" s="11" t="s">
        <v>547</v>
      </c>
      <c r="C10" s="12">
        <v>356225800594</v>
      </c>
      <c r="D10" s="13">
        <v>5</v>
      </c>
      <c r="E10" s="15">
        <v>18.649999999999999</v>
      </c>
      <c r="F10" s="78">
        <v>4</v>
      </c>
      <c r="G10" s="15">
        <v>17.05</v>
      </c>
      <c r="H10" s="78">
        <v>4</v>
      </c>
      <c r="I10" s="15">
        <v>17.100000000000001</v>
      </c>
      <c r="J10" s="16">
        <v>5</v>
      </c>
      <c r="K10" s="15">
        <v>17.649999999999999</v>
      </c>
      <c r="L10" s="19">
        <f t="shared" si="0"/>
        <v>70.45</v>
      </c>
      <c r="M10" s="20"/>
      <c r="N10" s="2"/>
      <c r="O10" s="21" t="str">
        <f>A27</f>
        <v>"LES JEUNES D'ARGENTRE"</v>
      </c>
      <c r="P10" s="22">
        <f>E47</f>
        <v>157.5</v>
      </c>
      <c r="Q10" s="22">
        <f>G47</f>
        <v>158.69999999999999</v>
      </c>
      <c r="R10" s="22">
        <f>I47</f>
        <v>150.55000000000001</v>
      </c>
      <c r="S10" s="22">
        <f t="shared" ref="S10:T10" si="2">K47</f>
        <v>144.25</v>
      </c>
      <c r="T10" s="22">
        <f t="shared" si="2"/>
        <v>611</v>
      </c>
    </row>
    <row r="11" spans="1:20" ht="13.5" customHeight="1">
      <c r="A11" s="11" t="s">
        <v>550</v>
      </c>
      <c r="B11" s="11" t="s">
        <v>551</v>
      </c>
      <c r="C11" s="12">
        <v>356225800403</v>
      </c>
      <c r="D11" s="79">
        <v>4</v>
      </c>
      <c r="E11" s="15">
        <v>17.5</v>
      </c>
      <c r="F11" s="80">
        <v>5</v>
      </c>
      <c r="G11" s="15">
        <v>18.649999999999999</v>
      </c>
      <c r="H11" s="78">
        <v>4</v>
      </c>
      <c r="I11" s="15">
        <v>16.3</v>
      </c>
      <c r="J11" s="78">
        <v>4</v>
      </c>
      <c r="K11" s="15">
        <v>14.8</v>
      </c>
      <c r="L11" s="19">
        <f t="shared" si="0"/>
        <v>67.25</v>
      </c>
      <c r="M11" s="20"/>
      <c r="N11" s="2"/>
      <c r="O11" s="21" t="str">
        <f>A49</f>
        <v>ASSOCIATION</v>
      </c>
      <c r="P11" s="22" t="e">
        <f>E69</f>
        <v>#NUM!</v>
      </c>
      <c r="Q11" s="22" t="e">
        <f>G69</f>
        <v>#NUM!</v>
      </c>
      <c r="R11" s="22" t="e">
        <f>I69</f>
        <v>#NUM!</v>
      </c>
      <c r="S11" s="22" t="e">
        <f t="shared" ref="S11:T11" si="3">K69</f>
        <v>#NUM!</v>
      </c>
      <c r="T11" s="22" t="e">
        <f t="shared" si="3"/>
        <v>#NUM!</v>
      </c>
    </row>
    <row r="12" spans="1:20" ht="13.5" customHeight="1">
      <c r="A12" s="11" t="s">
        <v>52</v>
      </c>
      <c r="B12" s="11" t="s">
        <v>552</v>
      </c>
      <c r="C12" s="12">
        <v>356225800635</v>
      </c>
      <c r="D12" s="13">
        <v>5</v>
      </c>
      <c r="E12" s="15">
        <v>18.3</v>
      </c>
      <c r="F12" s="80">
        <v>5</v>
      </c>
      <c r="G12" s="15">
        <v>19.2</v>
      </c>
      <c r="H12" s="80">
        <v>5</v>
      </c>
      <c r="I12" s="15">
        <v>19.100000000000001</v>
      </c>
      <c r="J12" s="78">
        <v>4</v>
      </c>
      <c r="K12" s="15">
        <v>16.149999999999999</v>
      </c>
      <c r="L12" s="19">
        <f t="shared" si="0"/>
        <v>72.75</v>
      </c>
      <c r="M12" s="20"/>
      <c r="N12" s="2"/>
      <c r="O12" s="21" t="str">
        <f>A71</f>
        <v>ASSOCIATION</v>
      </c>
      <c r="P12" s="22" t="e">
        <f>E91</f>
        <v>#NUM!</v>
      </c>
      <c r="Q12" s="22" t="e">
        <f>G91</f>
        <v>#NUM!</v>
      </c>
      <c r="R12" s="22" t="e">
        <f>I91</f>
        <v>#NUM!</v>
      </c>
      <c r="S12" s="22" t="e">
        <f t="shared" ref="S12:T12" si="4">K91</f>
        <v>#NUM!</v>
      </c>
      <c r="T12" s="22" t="e">
        <f t="shared" si="4"/>
        <v>#NUM!</v>
      </c>
    </row>
    <row r="13" spans="1:20" ht="13.5" customHeight="1">
      <c r="A13" s="11" t="s">
        <v>554</v>
      </c>
      <c r="B13" s="11" t="s">
        <v>340</v>
      </c>
      <c r="C13" s="12">
        <v>356225800603</v>
      </c>
      <c r="D13" s="79">
        <v>4</v>
      </c>
      <c r="E13" s="15">
        <v>17</v>
      </c>
      <c r="F13" s="80">
        <v>5</v>
      </c>
      <c r="G13" s="15">
        <v>19.399999999999999</v>
      </c>
      <c r="H13" s="80">
        <v>5</v>
      </c>
      <c r="I13" s="15">
        <v>18.850000000000001</v>
      </c>
      <c r="J13" s="16">
        <v>5</v>
      </c>
      <c r="K13" s="15">
        <v>17.3</v>
      </c>
      <c r="L13" s="19">
        <f t="shared" si="0"/>
        <v>72.55</v>
      </c>
      <c r="M13" s="20"/>
      <c r="N13" s="2"/>
      <c r="O13" s="21" t="str">
        <f>A93</f>
        <v>ASSOCIATION</v>
      </c>
      <c r="P13" s="22" t="e">
        <f>E113</f>
        <v>#NUM!</v>
      </c>
      <c r="Q13" s="22" t="e">
        <f>G113</f>
        <v>#NUM!</v>
      </c>
      <c r="R13" s="22" t="e">
        <f>I113</f>
        <v>#NUM!</v>
      </c>
      <c r="S13" s="22" t="e">
        <f t="shared" ref="S13:T13" si="5">K113</f>
        <v>#NUM!</v>
      </c>
      <c r="T13" s="22" t="e">
        <f t="shared" si="5"/>
        <v>#NUM!</v>
      </c>
    </row>
    <row r="14" spans="1:20" ht="13.5" customHeight="1">
      <c r="A14" s="11" t="s">
        <v>557</v>
      </c>
      <c r="B14" s="11" t="s">
        <v>558</v>
      </c>
      <c r="C14" s="12">
        <v>356225800183</v>
      </c>
      <c r="D14" s="13">
        <v>5</v>
      </c>
      <c r="E14" s="15">
        <v>19.25</v>
      </c>
      <c r="F14" s="65">
        <v>6</v>
      </c>
      <c r="G14" s="15">
        <v>22.1</v>
      </c>
      <c r="H14" s="65">
        <v>6</v>
      </c>
      <c r="I14" s="15">
        <v>14.9</v>
      </c>
      <c r="J14" s="16">
        <v>5</v>
      </c>
      <c r="K14" s="15">
        <v>18.899999999999999</v>
      </c>
      <c r="L14" s="19">
        <f t="shared" si="0"/>
        <v>75.150000000000006</v>
      </c>
      <c r="M14" s="20"/>
      <c r="N14" s="2"/>
      <c r="O14" s="21" t="str">
        <f>A115</f>
        <v>ASSOCIATION</v>
      </c>
      <c r="P14" s="22" t="e">
        <f>E135</f>
        <v>#NUM!</v>
      </c>
      <c r="Q14" s="22" t="e">
        <f>G135</f>
        <v>#NUM!</v>
      </c>
      <c r="R14" s="22" t="e">
        <f>I135</f>
        <v>#NUM!</v>
      </c>
      <c r="S14" s="22" t="e">
        <f t="shared" ref="S14:T14" si="6">K135</f>
        <v>#NUM!</v>
      </c>
      <c r="T14" s="22" t="e">
        <f t="shared" si="6"/>
        <v>#NUM!</v>
      </c>
    </row>
    <row r="15" spans="1:20" ht="13.5" customHeight="1">
      <c r="A15" s="11" t="s">
        <v>559</v>
      </c>
      <c r="B15" s="11" t="s">
        <v>153</v>
      </c>
      <c r="C15" s="12">
        <v>356225800456</v>
      </c>
      <c r="D15" s="13">
        <v>5</v>
      </c>
      <c r="E15" s="15">
        <v>18.649999999999999</v>
      </c>
      <c r="F15" s="78">
        <v>4</v>
      </c>
      <c r="G15" s="15">
        <v>16.45</v>
      </c>
      <c r="H15" s="80">
        <v>5</v>
      </c>
      <c r="I15" s="15">
        <v>17.75</v>
      </c>
      <c r="J15" s="78">
        <v>4</v>
      </c>
      <c r="K15" s="15">
        <v>15.95</v>
      </c>
      <c r="L15" s="19">
        <f t="shared" si="0"/>
        <v>68.8</v>
      </c>
      <c r="M15" s="20"/>
      <c r="N15" s="2"/>
      <c r="O15" s="21" t="str">
        <f>A137</f>
        <v>ASSOCIATION</v>
      </c>
      <c r="P15" s="22" t="e">
        <f>E157</f>
        <v>#NUM!</v>
      </c>
      <c r="Q15" s="22" t="e">
        <f>G157</f>
        <v>#NUM!</v>
      </c>
      <c r="R15" s="22" t="e">
        <f>I157</f>
        <v>#NUM!</v>
      </c>
      <c r="S15" s="22" t="e">
        <f t="shared" ref="S15:T15" si="7">K157</f>
        <v>#NUM!</v>
      </c>
      <c r="T15" s="22" t="e">
        <f t="shared" si="7"/>
        <v>#NUM!</v>
      </c>
    </row>
    <row r="16" spans="1:20" ht="13.5" customHeight="1">
      <c r="A16" s="11" t="s">
        <v>555</v>
      </c>
      <c r="B16" s="11" t="s">
        <v>561</v>
      </c>
      <c r="C16" s="12">
        <v>356225800461</v>
      </c>
      <c r="D16" s="13">
        <v>5</v>
      </c>
      <c r="E16" s="15">
        <v>19.100000000000001</v>
      </c>
      <c r="F16" s="78">
        <v>4</v>
      </c>
      <c r="G16" s="15">
        <v>16.8</v>
      </c>
      <c r="H16" s="80">
        <v>5</v>
      </c>
      <c r="I16" s="15">
        <v>18.649999999999999</v>
      </c>
      <c r="J16" s="16">
        <v>5</v>
      </c>
      <c r="K16" s="15">
        <v>15.4</v>
      </c>
      <c r="L16" s="19">
        <f t="shared" si="0"/>
        <v>69.95</v>
      </c>
      <c r="M16" s="20"/>
      <c r="N16" s="2"/>
      <c r="O16" s="21" t="str">
        <f>A159</f>
        <v>ASSOCIATION</v>
      </c>
      <c r="P16" s="22" t="e">
        <f>E179</f>
        <v>#NUM!</v>
      </c>
      <c r="Q16" s="22" t="e">
        <f>G179</f>
        <v>#NUM!</v>
      </c>
      <c r="R16" s="22" t="e">
        <f>I179</f>
        <v>#NUM!</v>
      </c>
      <c r="S16" s="22" t="e">
        <f t="shared" ref="S16:T16" si="8">K179</f>
        <v>#NUM!</v>
      </c>
      <c r="T16" s="22" t="e">
        <f t="shared" si="8"/>
        <v>#NUM!</v>
      </c>
    </row>
    <row r="17" spans="1:23" ht="13.5" customHeight="1">
      <c r="A17" s="11" t="s">
        <v>564</v>
      </c>
      <c r="B17" s="11" t="s">
        <v>347</v>
      </c>
      <c r="C17" s="12">
        <v>356225800854</v>
      </c>
      <c r="D17" s="79">
        <v>4</v>
      </c>
      <c r="E17" s="15">
        <v>17.649999999999999</v>
      </c>
      <c r="F17" s="78">
        <v>4</v>
      </c>
      <c r="G17" s="15">
        <v>17.2</v>
      </c>
      <c r="H17" s="78">
        <v>4</v>
      </c>
      <c r="I17" s="15">
        <v>16.55</v>
      </c>
      <c r="J17" s="78">
        <v>4</v>
      </c>
      <c r="K17" s="15">
        <v>15.75</v>
      </c>
      <c r="L17" s="19">
        <f t="shared" si="0"/>
        <v>67.149999999999991</v>
      </c>
      <c r="M17" s="20"/>
      <c r="N17" s="2"/>
      <c r="O17" s="21" t="str">
        <f>A181</f>
        <v>ASSOCIATION</v>
      </c>
      <c r="P17" s="22" t="e">
        <f>E201</f>
        <v>#NUM!</v>
      </c>
      <c r="Q17" s="22" t="e">
        <f>G201</f>
        <v>#NUM!</v>
      </c>
      <c r="R17" s="22" t="e">
        <f>I201</f>
        <v>#NUM!</v>
      </c>
      <c r="S17" s="22" t="e">
        <f t="shared" ref="S17:T17" si="9">K201</f>
        <v>#NUM!</v>
      </c>
      <c r="T17" s="22" t="e">
        <f t="shared" si="9"/>
        <v>#NUM!</v>
      </c>
    </row>
    <row r="18" spans="1:23" ht="13.5" customHeight="1">
      <c r="A18" s="11" t="s">
        <v>565</v>
      </c>
      <c r="B18" s="11" t="s">
        <v>566</v>
      </c>
      <c r="C18" s="12">
        <v>356225800247</v>
      </c>
      <c r="D18" s="64">
        <v>6</v>
      </c>
      <c r="E18" s="15">
        <v>21.6</v>
      </c>
      <c r="F18" s="16">
        <v>5</v>
      </c>
      <c r="G18" s="15">
        <v>18.8</v>
      </c>
      <c r="H18" s="80">
        <v>5</v>
      </c>
      <c r="I18" s="15">
        <v>18.100000000000001</v>
      </c>
      <c r="J18" s="16">
        <v>5</v>
      </c>
      <c r="K18" s="15">
        <v>18.350000000000001</v>
      </c>
      <c r="L18" s="19">
        <f t="shared" si="0"/>
        <v>76.850000000000009</v>
      </c>
      <c r="M18" s="20"/>
      <c r="N18" s="2"/>
      <c r="O18" s="21" t="str">
        <f>A203</f>
        <v>ASSOCIATION</v>
      </c>
      <c r="P18" s="22" t="e">
        <f>E223</f>
        <v>#NUM!</v>
      </c>
      <c r="Q18" s="22" t="e">
        <f>G223</f>
        <v>#NUM!</v>
      </c>
      <c r="R18" s="22" t="e">
        <f>I223</f>
        <v>#NUM!</v>
      </c>
      <c r="S18" s="22" t="e">
        <f t="shared" ref="S18:T18" si="10">K223</f>
        <v>#NUM!</v>
      </c>
      <c r="T18" s="22" t="e">
        <f t="shared" si="10"/>
        <v>#NUM!</v>
      </c>
    </row>
    <row r="19" spans="1:23" ht="15" customHeight="1">
      <c r="A19" s="11" t="s">
        <v>93</v>
      </c>
      <c r="B19" s="11" t="s">
        <v>568</v>
      </c>
      <c r="C19" s="12">
        <v>356225800469</v>
      </c>
      <c r="D19" s="13">
        <v>5</v>
      </c>
      <c r="E19" s="15">
        <v>19.05</v>
      </c>
      <c r="F19" s="80">
        <v>5</v>
      </c>
      <c r="G19" s="15">
        <v>19.2</v>
      </c>
      <c r="H19" s="80">
        <v>5</v>
      </c>
      <c r="I19" s="15">
        <v>18.5</v>
      </c>
      <c r="J19" s="65">
        <v>6</v>
      </c>
      <c r="K19" s="15">
        <v>20.9</v>
      </c>
      <c r="L19" s="19">
        <f t="shared" si="0"/>
        <v>77.650000000000006</v>
      </c>
      <c r="M19" s="20"/>
      <c r="N19" s="2"/>
      <c r="O19" s="21" t="str">
        <f>A225</f>
        <v>ASSOCIATION</v>
      </c>
      <c r="P19" s="22" t="e">
        <f>E245</f>
        <v>#NUM!</v>
      </c>
      <c r="Q19" s="22" t="e">
        <f>G245</f>
        <v>#NUM!</v>
      </c>
      <c r="R19" s="22" t="e">
        <f>I245</f>
        <v>#NUM!</v>
      </c>
      <c r="S19" s="22" t="e">
        <f t="shared" ref="S19:T19" si="11">K245</f>
        <v>#NUM!</v>
      </c>
      <c r="T19" s="22" t="e">
        <f t="shared" si="11"/>
        <v>#NUM!</v>
      </c>
      <c r="V19" s="114" t="s">
        <v>89</v>
      </c>
      <c r="W19" s="115"/>
    </row>
    <row r="20" spans="1:23" ht="13.5" customHeight="1">
      <c r="A20" s="11" t="s">
        <v>569</v>
      </c>
      <c r="B20" s="11" t="s">
        <v>570</v>
      </c>
      <c r="C20" s="12">
        <v>356225800713</v>
      </c>
      <c r="D20" s="79">
        <v>4</v>
      </c>
      <c r="E20" s="15">
        <v>17.149999999999999</v>
      </c>
      <c r="F20" s="80">
        <v>5</v>
      </c>
      <c r="G20" s="15">
        <v>19.100000000000001</v>
      </c>
      <c r="H20" s="78">
        <v>4</v>
      </c>
      <c r="I20" s="15">
        <v>16.100000000000001</v>
      </c>
      <c r="J20" s="16">
        <v>5</v>
      </c>
      <c r="K20" s="15">
        <v>18.95</v>
      </c>
      <c r="L20" s="19">
        <f t="shared" si="0"/>
        <v>71.3</v>
      </c>
      <c r="M20" s="20"/>
      <c r="N20" s="2"/>
      <c r="O20" s="21" t="str">
        <f>A247</f>
        <v>ASSOCIATION</v>
      </c>
      <c r="P20" s="22" t="e">
        <f>E267</f>
        <v>#NUM!</v>
      </c>
      <c r="Q20" s="22" t="e">
        <f>G267</f>
        <v>#NUM!</v>
      </c>
      <c r="R20" s="22" t="e">
        <f>I267</f>
        <v>#NUM!</v>
      </c>
      <c r="S20" s="22" t="e">
        <f t="shared" ref="S20:T20" si="12">K267</f>
        <v>#NUM!</v>
      </c>
      <c r="T20" s="22" t="e">
        <f t="shared" si="12"/>
        <v>#NUM!</v>
      </c>
      <c r="V20" s="115"/>
      <c r="W20" s="115"/>
    </row>
    <row r="21" spans="1:23" ht="13.5" customHeight="1">
      <c r="A21" s="104" t="s">
        <v>95</v>
      </c>
      <c r="B21" s="105"/>
      <c r="C21" s="106"/>
      <c r="D21" s="29"/>
      <c r="E21" s="30">
        <f>SMALL(E9:E20,1)</f>
        <v>17</v>
      </c>
      <c r="F21" s="30"/>
      <c r="G21" s="30">
        <f>SMALL(G9:G20,1)</f>
        <v>16.45</v>
      </c>
      <c r="H21" s="30"/>
      <c r="I21" s="30">
        <f>SMALL(I9:I20,1)</f>
        <v>14.9</v>
      </c>
      <c r="J21" s="30"/>
      <c r="K21" s="30">
        <f>SMALL(K9:K20,1)</f>
        <v>14.8</v>
      </c>
      <c r="L21" s="19"/>
      <c r="M21" s="20"/>
      <c r="N21" s="2"/>
      <c r="O21" s="21" t="str">
        <f>A269</f>
        <v>ASSOCIATION</v>
      </c>
      <c r="P21" s="22" t="e">
        <f>E289</f>
        <v>#NUM!</v>
      </c>
      <c r="Q21" s="22" t="e">
        <f>G289</f>
        <v>#NUM!</v>
      </c>
      <c r="R21" s="22" t="e">
        <f>I289</f>
        <v>#NUM!</v>
      </c>
      <c r="S21" s="22" t="e">
        <f t="shared" ref="S21:T21" si="13">K289</f>
        <v>#NUM!</v>
      </c>
      <c r="T21" s="22" t="e">
        <f t="shared" si="13"/>
        <v>#NUM!</v>
      </c>
      <c r="V21" s="115"/>
      <c r="W21" s="115"/>
    </row>
    <row r="22" spans="1:23" ht="13.5" customHeight="1">
      <c r="A22" s="104" t="s">
        <v>95</v>
      </c>
      <c r="B22" s="105"/>
      <c r="C22" s="106"/>
      <c r="D22" s="29"/>
      <c r="E22" s="30">
        <f>SMALL(E9:E20,2)</f>
        <v>17.149999999999999</v>
      </c>
      <c r="F22" s="30"/>
      <c r="G22" s="30">
        <f>SMALL(G9:G20,2)</f>
        <v>16.8</v>
      </c>
      <c r="H22" s="30"/>
      <c r="I22" s="30">
        <f>SMALL(I9:I20,2)</f>
        <v>16.100000000000001</v>
      </c>
      <c r="J22" s="30"/>
      <c r="K22" s="30">
        <f>SMALL(K9:K20,2)</f>
        <v>15.4</v>
      </c>
      <c r="L22" s="31"/>
      <c r="M22" s="32"/>
      <c r="N22" s="2"/>
      <c r="O22" s="21" t="str">
        <f>A291</f>
        <v>ASSOCIATION</v>
      </c>
      <c r="P22" s="22" t="e">
        <f>E311</f>
        <v>#NUM!</v>
      </c>
      <c r="Q22" s="22" t="e">
        <f>G311</f>
        <v>#NUM!</v>
      </c>
      <c r="R22" s="22" t="e">
        <f>I311</f>
        <v>#NUM!</v>
      </c>
      <c r="S22" s="22" t="e">
        <f t="shared" ref="S22:T22" si="14">K311</f>
        <v>#NUM!</v>
      </c>
      <c r="T22" s="22" t="e">
        <f t="shared" si="14"/>
        <v>#NUM!</v>
      </c>
      <c r="V22" s="115"/>
      <c r="W22" s="115"/>
    </row>
    <row r="23" spans="1:23" ht="13.5" customHeight="1">
      <c r="A23" s="104" t="s">
        <v>95</v>
      </c>
      <c r="B23" s="105"/>
      <c r="C23" s="106"/>
      <c r="D23" s="29"/>
      <c r="E23" s="30">
        <f>SMALL(E9:E20,3)</f>
        <v>17.5</v>
      </c>
      <c r="F23" s="30"/>
      <c r="G23" s="30">
        <f>SMALL(G9:G20,3)</f>
        <v>17.05</v>
      </c>
      <c r="H23" s="30"/>
      <c r="I23" s="30">
        <f>SMALL(I9:I20,3)</f>
        <v>16.3</v>
      </c>
      <c r="J23" s="30"/>
      <c r="K23" s="30">
        <f>SMALL(K9:K20,3)</f>
        <v>15.75</v>
      </c>
      <c r="L23" s="31"/>
      <c r="M23" s="32"/>
      <c r="N23" s="2"/>
      <c r="O23" s="21" t="str">
        <f>A313</f>
        <v>ASSOCIATION</v>
      </c>
      <c r="P23" s="22" t="e">
        <f>E333</f>
        <v>#NUM!</v>
      </c>
      <c r="Q23" s="22" t="e">
        <f>G333</f>
        <v>#NUM!</v>
      </c>
      <c r="R23" s="22" t="e">
        <f>I333</f>
        <v>#NUM!</v>
      </c>
      <c r="S23" s="22" t="e">
        <f t="shared" ref="S23:T23" si="15">K333</f>
        <v>#NUM!</v>
      </c>
      <c r="T23" s="22" t="e">
        <f t="shared" si="15"/>
        <v>#NUM!</v>
      </c>
      <c r="V23" s="115"/>
      <c r="W23" s="115"/>
    </row>
    <row r="24" spans="1:23" ht="13.5" customHeight="1">
      <c r="A24" s="104" t="s">
        <v>95</v>
      </c>
      <c r="B24" s="105"/>
      <c r="C24" s="106"/>
      <c r="D24" s="29"/>
      <c r="E24" s="30">
        <f>SMALL(E9:E20,4)</f>
        <v>17.649999999999999</v>
      </c>
      <c r="F24" s="30"/>
      <c r="G24" s="30">
        <f>SMALL(G9:G20,4)</f>
        <v>17.2</v>
      </c>
      <c r="H24" s="30"/>
      <c r="I24" s="30">
        <f>SMALL(I9:I20,4)</f>
        <v>16.55</v>
      </c>
      <c r="J24" s="30"/>
      <c r="K24" s="30">
        <f>SMALL(K10:K20,4)</f>
        <v>15.95</v>
      </c>
      <c r="L24" s="31"/>
      <c r="M24" s="32"/>
      <c r="N24" s="2"/>
      <c r="O24" s="21"/>
      <c r="P24" s="21"/>
      <c r="Q24" s="21"/>
      <c r="R24" s="21"/>
      <c r="S24" s="21"/>
      <c r="T24" s="21"/>
      <c r="V24" s="115"/>
      <c r="W24" s="115"/>
    </row>
    <row r="25" spans="1:23" ht="13.5" customHeight="1">
      <c r="A25" s="107" t="s">
        <v>96</v>
      </c>
      <c r="B25" s="108"/>
      <c r="C25" s="109"/>
      <c r="D25" s="33"/>
      <c r="E25" s="34">
        <f>SUM(E9:E20)-E21-E22-E23-E24</f>
        <v>156.6</v>
      </c>
      <c r="F25" s="34"/>
      <c r="G25" s="34">
        <f>SUM(G9:G20)-G21-G22-G23-G24</f>
        <v>157.99999999999997</v>
      </c>
      <c r="H25" s="34"/>
      <c r="I25" s="34">
        <f>SUM(I9:I20)-I21-I22-I23-I24</f>
        <v>148.54999999999998</v>
      </c>
      <c r="J25" s="34"/>
      <c r="K25" s="34">
        <f>SUM(K9:K20)-K21-K22-K23-K24</f>
        <v>149.29999999999995</v>
      </c>
      <c r="L25" s="35">
        <f>SUM($E25+$G25+$I25+$K25)</f>
        <v>612.44999999999993</v>
      </c>
      <c r="M25" s="20"/>
      <c r="N25" s="2"/>
      <c r="O25" s="21"/>
      <c r="P25" s="21"/>
      <c r="Q25" s="21"/>
      <c r="R25" s="21"/>
      <c r="S25" s="21"/>
      <c r="T25" s="21"/>
      <c r="V25" s="115"/>
      <c r="W25" s="115"/>
    </row>
    <row r="26" spans="1:23" ht="13.5" customHeight="1">
      <c r="B26" t="s">
        <v>98</v>
      </c>
      <c r="C26" s="27">
        <v>5</v>
      </c>
      <c r="D26" s="27">
        <f>COUNTIF(D9:D20,$C$26)</f>
        <v>6</v>
      </c>
      <c r="E26" s="27"/>
      <c r="F26" s="27">
        <f>COUNTIF(F9:F20,$C$26)</f>
        <v>6</v>
      </c>
      <c r="G26" s="27"/>
      <c r="H26" s="27">
        <f>COUNTIF(H9:H20,$C$26)</f>
        <v>6</v>
      </c>
      <c r="I26" s="27"/>
      <c r="J26" s="27">
        <f>COUNTIF(J9:J20,$C$26)</f>
        <v>6</v>
      </c>
      <c r="K26" s="27"/>
      <c r="M26" s="2"/>
      <c r="N26" s="2"/>
      <c r="V26" s="115"/>
      <c r="W26" s="115"/>
    </row>
    <row r="27" spans="1:23" ht="13.5" customHeight="1">
      <c r="A27" s="102" t="s">
        <v>99</v>
      </c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03"/>
      <c r="M27" s="4"/>
      <c r="V27" s="115"/>
      <c r="W27" s="115"/>
    </row>
    <row r="28" spans="1:23" ht="13.5" customHeight="1">
      <c r="A28" s="111" t="s">
        <v>540</v>
      </c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9"/>
      <c r="M28" s="4"/>
    </row>
    <row r="29" spans="1:23" ht="13.5" customHeight="1">
      <c r="A29" s="96" t="s">
        <v>13</v>
      </c>
      <c r="B29" s="98" t="s">
        <v>15</v>
      </c>
      <c r="C29" s="100" t="s">
        <v>16</v>
      </c>
      <c r="D29" s="102" t="s">
        <v>17</v>
      </c>
      <c r="E29" s="103"/>
      <c r="F29" s="102" t="s">
        <v>18</v>
      </c>
      <c r="G29" s="103"/>
      <c r="H29" s="102" t="s">
        <v>19</v>
      </c>
      <c r="I29" s="103"/>
      <c r="J29" s="102" t="s">
        <v>20</v>
      </c>
      <c r="K29" s="103"/>
      <c r="L29" s="6" t="s">
        <v>21</v>
      </c>
      <c r="M29" s="4"/>
    </row>
    <row r="30" spans="1:23" ht="13.5" customHeight="1">
      <c r="A30" s="97"/>
      <c r="B30" s="99"/>
      <c r="C30" s="101"/>
      <c r="D30" s="7" t="s">
        <v>25</v>
      </c>
      <c r="E30" s="8" t="s">
        <v>26</v>
      </c>
      <c r="F30" s="7" t="s">
        <v>25</v>
      </c>
      <c r="G30" s="8" t="s">
        <v>26</v>
      </c>
      <c r="H30" s="7" t="s">
        <v>25</v>
      </c>
      <c r="I30" s="8" t="s">
        <v>26</v>
      </c>
      <c r="J30" s="7" t="s">
        <v>25</v>
      </c>
      <c r="K30" s="8" t="s">
        <v>26</v>
      </c>
      <c r="L30" s="9"/>
      <c r="M30" s="4"/>
    </row>
    <row r="31" spans="1:23" ht="13.5" customHeight="1">
      <c r="A31" s="11" t="s">
        <v>579</v>
      </c>
      <c r="B31" s="11" t="s">
        <v>107</v>
      </c>
      <c r="C31" s="12">
        <v>356225100601</v>
      </c>
      <c r="D31" s="13">
        <v>5</v>
      </c>
      <c r="E31" s="15">
        <v>18.95</v>
      </c>
      <c r="F31" s="16">
        <v>5</v>
      </c>
      <c r="G31" s="15">
        <v>18.75</v>
      </c>
      <c r="H31" s="16">
        <v>5</v>
      </c>
      <c r="I31" s="15">
        <v>18.649999999999999</v>
      </c>
      <c r="J31" s="16">
        <v>5</v>
      </c>
      <c r="K31" s="15">
        <v>17.899999999999999</v>
      </c>
      <c r="L31" s="19">
        <f t="shared" ref="L31:L42" si="16">SUM($E31+$G31+$I31+$K31)</f>
        <v>74.25</v>
      </c>
      <c r="M31" s="20"/>
    </row>
    <row r="32" spans="1:23" ht="13.5" customHeight="1">
      <c r="A32" s="11" t="s">
        <v>580</v>
      </c>
      <c r="B32" s="11" t="s">
        <v>520</v>
      </c>
      <c r="C32" s="12">
        <v>356225100183</v>
      </c>
      <c r="D32" s="13">
        <v>4</v>
      </c>
      <c r="E32" s="15">
        <v>17.3</v>
      </c>
      <c r="F32" s="16">
        <v>4</v>
      </c>
      <c r="G32" s="15">
        <v>16.5</v>
      </c>
      <c r="H32" s="23">
        <v>3</v>
      </c>
      <c r="I32" s="15">
        <v>13.6</v>
      </c>
      <c r="J32" s="16">
        <v>4</v>
      </c>
      <c r="K32" s="15">
        <v>13.55</v>
      </c>
      <c r="L32" s="19">
        <f t="shared" si="16"/>
        <v>60.95</v>
      </c>
      <c r="M32" s="20"/>
    </row>
    <row r="33" spans="1:14" ht="13.5" customHeight="1">
      <c r="A33" s="11" t="s">
        <v>581</v>
      </c>
      <c r="B33" s="11" t="s">
        <v>254</v>
      </c>
      <c r="C33" s="12">
        <v>356225100215</v>
      </c>
      <c r="D33" s="13">
        <v>5</v>
      </c>
      <c r="E33" s="15">
        <v>19.149999999999999</v>
      </c>
      <c r="F33" s="16">
        <v>5</v>
      </c>
      <c r="G33" s="15">
        <v>19.7</v>
      </c>
      <c r="H33" s="16">
        <v>5</v>
      </c>
      <c r="I33" s="15">
        <v>18.600000000000001</v>
      </c>
      <c r="J33" s="16">
        <v>5</v>
      </c>
      <c r="K33" s="15">
        <v>17.850000000000001</v>
      </c>
      <c r="L33" s="19">
        <f t="shared" si="16"/>
        <v>75.3</v>
      </c>
      <c r="M33" s="20"/>
    </row>
    <row r="34" spans="1:14" ht="13.5" customHeight="1">
      <c r="A34" s="11" t="s">
        <v>582</v>
      </c>
      <c r="B34" s="11" t="s">
        <v>107</v>
      </c>
      <c r="C34" s="12">
        <v>350200523</v>
      </c>
      <c r="D34" s="13">
        <v>4</v>
      </c>
      <c r="E34" s="15">
        <v>17.05</v>
      </c>
      <c r="F34" s="16">
        <v>4</v>
      </c>
      <c r="G34" s="15">
        <v>17.05</v>
      </c>
      <c r="H34" s="23">
        <v>3</v>
      </c>
      <c r="I34" s="15">
        <v>13.95</v>
      </c>
      <c r="J34" s="16">
        <v>4</v>
      </c>
      <c r="K34" s="15">
        <v>14.15</v>
      </c>
      <c r="L34" s="19">
        <f t="shared" si="16"/>
        <v>62.199999999999996</v>
      </c>
      <c r="M34" s="20"/>
    </row>
    <row r="35" spans="1:14" ht="13.5" customHeight="1">
      <c r="A35" s="11" t="s">
        <v>583</v>
      </c>
      <c r="B35" s="11" t="s">
        <v>584</v>
      </c>
      <c r="C35" s="12">
        <v>356225100185</v>
      </c>
      <c r="D35" s="13">
        <v>5</v>
      </c>
      <c r="E35" s="15">
        <v>18.7</v>
      </c>
      <c r="F35" s="16">
        <v>5</v>
      </c>
      <c r="G35" s="15">
        <v>18.850000000000001</v>
      </c>
      <c r="H35" s="16">
        <v>5</v>
      </c>
      <c r="I35" s="15">
        <v>19</v>
      </c>
      <c r="J35" s="16">
        <v>5</v>
      </c>
      <c r="K35" s="15">
        <v>17.899999999999999</v>
      </c>
      <c r="L35" s="19">
        <f t="shared" si="16"/>
        <v>74.449999999999989</v>
      </c>
      <c r="M35" s="20"/>
    </row>
    <row r="36" spans="1:14" ht="13.5" customHeight="1">
      <c r="A36" s="11" t="s">
        <v>585</v>
      </c>
      <c r="B36" s="11" t="s">
        <v>586</v>
      </c>
      <c r="C36" s="12">
        <v>356225100189</v>
      </c>
      <c r="D36" s="24">
        <v>6</v>
      </c>
      <c r="E36" s="15">
        <v>22</v>
      </c>
      <c r="F36" s="18">
        <v>6</v>
      </c>
      <c r="G36" s="15">
        <v>21.85</v>
      </c>
      <c r="H36" s="18">
        <v>6</v>
      </c>
      <c r="I36" s="15">
        <v>20.7</v>
      </c>
      <c r="J36" s="18">
        <v>6</v>
      </c>
      <c r="K36" s="15">
        <v>20.149999999999999</v>
      </c>
      <c r="L36" s="19">
        <f t="shared" si="16"/>
        <v>84.699999999999989</v>
      </c>
      <c r="M36" s="20"/>
    </row>
    <row r="37" spans="1:14" ht="13.5" customHeight="1">
      <c r="A37" s="11" t="s">
        <v>587</v>
      </c>
      <c r="B37" s="11" t="s">
        <v>588</v>
      </c>
      <c r="C37" s="12">
        <v>356225100127</v>
      </c>
      <c r="D37" s="13">
        <v>5</v>
      </c>
      <c r="E37" s="15">
        <v>18.399999999999999</v>
      </c>
      <c r="F37" s="16">
        <v>5</v>
      </c>
      <c r="G37" s="15">
        <v>19</v>
      </c>
      <c r="H37" s="16">
        <v>5</v>
      </c>
      <c r="I37" s="15">
        <v>17</v>
      </c>
      <c r="J37" s="16">
        <v>5</v>
      </c>
      <c r="K37" s="15">
        <v>18.399999999999999</v>
      </c>
      <c r="L37" s="19">
        <f t="shared" si="16"/>
        <v>72.8</v>
      </c>
      <c r="M37" s="20"/>
    </row>
    <row r="38" spans="1:14" ht="13.5" customHeight="1">
      <c r="A38" s="11" t="s">
        <v>130</v>
      </c>
      <c r="B38" s="11" t="s">
        <v>589</v>
      </c>
      <c r="C38" s="12">
        <v>356225100059</v>
      </c>
      <c r="D38" s="13">
        <v>5</v>
      </c>
      <c r="E38" s="15">
        <v>19.05</v>
      </c>
      <c r="F38" s="16">
        <v>5</v>
      </c>
      <c r="G38" s="15">
        <v>18.899999999999999</v>
      </c>
      <c r="H38" s="16">
        <v>5</v>
      </c>
      <c r="I38" s="15">
        <v>18.75</v>
      </c>
      <c r="J38" s="16">
        <v>5</v>
      </c>
      <c r="K38" s="15">
        <v>15.6</v>
      </c>
      <c r="L38" s="19">
        <f t="shared" si="16"/>
        <v>72.3</v>
      </c>
      <c r="M38" s="20"/>
    </row>
    <row r="39" spans="1:14" ht="13.5" customHeight="1">
      <c r="A39" s="11" t="s">
        <v>590</v>
      </c>
      <c r="B39" s="11" t="s">
        <v>591</v>
      </c>
      <c r="C39" s="12">
        <v>356225100192</v>
      </c>
      <c r="D39" s="13">
        <v>5</v>
      </c>
      <c r="E39" s="15">
        <v>19.2</v>
      </c>
      <c r="F39" s="16">
        <v>5</v>
      </c>
      <c r="G39" s="15">
        <v>19.5</v>
      </c>
      <c r="H39" s="16">
        <v>5</v>
      </c>
      <c r="I39" s="15">
        <v>17.95</v>
      </c>
      <c r="J39" s="16">
        <v>5</v>
      </c>
      <c r="K39" s="15">
        <v>15.65</v>
      </c>
      <c r="L39" s="19">
        <f t="shared" si="16"/>
        <v>72.300000000000011</v>
      </c>
      <c r="M39" s="20"/>
    </row>
    <row r="40" spans="1:14" ht="13.5" customHeight="1">
      <c r="A40" s="11" t="s">
        <v>592</v>
      </c>
      <c r="B40" s="11" t="s">
        <v>264</v>
      </c>
      <c r="C40" s="12">
        <v>356225100134</v>
      </c>
      <c r="D40" s="24">
        <v>6</v>
      </c>
      <c r="E40" s="15">
        <v>22.05</v>
      </c>
      <c r="F40" s="18">
        <v>6</v>
      </c>
      <c r="G40" s="15">
        <v>22.15</v>
      </c>
      <c r="H40" s="18">
        <v>6</v>
      </c>
      <c r="I40" s="15">
        <v>19.899999999999999</v>
      </c>
      <c r="J40" s="18">
        <v>6</v>
      </c>
      <c r="K40" s="15">
        <v>20.8</v>
      </c>
      <c r="L40" s="19">
        <f t="shared" si="16"/>
        <v>84.899999999999991</v>
      </c>
      <c r="M40" s="20"/>
    </row>
    <row r="41" spans="1:14" ht="13.5" customHeight="1">
      <c r="A41" s="11" t="s">
        <v>593</v>
      </c>
      <c r="B41" s="11" t="s">
        <v>594</v>
      </c>
      <c r="C41" s="12">
        <v>356225100322</v>
      </c>
      <c r="D41" s="13">
        <v>4</v>
      </c>
      <c r="E41" s="15">
        <v>16.25</v>
      </c>
      <c r="F41" s="16">
        <v>4</v>
      </c>
      <c r="G41" s="15">
        <v>16.600000000000001</v>
      </c>
      <c r="H41" s="16">
        <v>4</v>
      </c>
      <c r="I41" s="15">
        <v>15.3</v>
      </c>
      <c r="J41" s="16">
        <v>4</v>
      </c>
      <c r="K41" s="15">
        <v>15.2</v>
      </c>
      <c r="L41" s="19">
        <f t="shared" si="16"/>
        <v>63.350000000000009</v>
      </c>
      <c r="M41" s="20"/>
    </row>
    <row r="42" spans="1:14" ht="13.5" customHeight="1">
      <c r="A42" s="11" t="s">
        <v>595</v>
      </c>
      <c r="B42" s="11" t="s">
        <v>596</v>
      </c>
      <c r="C42" s="12">
        <v>356225100463</v>
      </c>
      <c r="D42" s="13">
        <v>4</v>
      </c>
      <c r="E42" s="15">
        <v>17.25</v>
      </c>
      <c r="F42" s="16">
        <v>4</v>
      </c>
      <c r="G42" s="15">
        <v>16.850000000000001</v>
      </c>
      <c r="H42" s="16">
        <v>4</v>
      </c>
      <c r="I42" s="15">
        <v>11.75</v>
      </c>
      <c r="J42" s="16">
        <v>4</v>
      </c>
      <c r="K42" s="15">
        <v>13.3</v>
      </c>
      <c r="L42" s="19">
        <f t="shared" si="16"/>
        <v>59.150000000000006</v>
      </c>
      <c r="M42" s="20"/>
    </row>
    <row r="43" spans="1:14" ht="13.5" customHeight="1">
      <c r="A43" s="104" t="s">
        <v>95</v>
      </c>
      <c r="B43" s="105"/>
      <c r="C43" s="106"/>
      <c r="D43" s="29"/>
      <c r="E43" s="30">
        <f>SMALL(E31:E42,1)</f>
        <v>16.25</v>
      </c>
      <c r="F43" s="30"/>
      <c r="G43" s="30">
        <f>SMALL(G31:G42,1)</f>
        <v>16.5</v>
      </c>
      <c r="H43" s="30"/>
      <c r="I43" s="30">
        <f>SMALL(I31:I42,1)</f>
        <v>11.75</v>
      </c>
      <c r="J43" s="30"/>
      <c r="K43" s="30">
        <f>SMALL(K31:K42,1)</f>
        <v>13.3</v>
      </c>
      <c r="L43" s="19"/>
      <c r="M43" s="20"/>
    </row>
    <row r="44" spans="1:14" ht="13.5" customHeight="1">
      <c r="A44" s="104" t="s">
        <v>95</v>
      </c>
      <c r="B44" s="105"/>
      <c r="C44" s="106"/>
      <c r="D44" s="29"/>
      <c r="E44" s="30">
        <f>SMALL(E31:E42,2)</f>
        <v>17.05</v>
      </c>
      <c r="F44" s="30"/>
      <c r="G44" s="30">
        <f>SMALL(G31:G42,2)</f>
        <v>16.600000000000001</v>
      </c>
      <c r="H44" s="30"/>
      <c r="I44" s="30">
        <f>SMALL(I31:I42,2)</f>
        <v>13.6</v>
      </c>
      <c r="J44" s="30"/>
      <c r="K44" s="30">
        <f>SMALL(K31:K42,2)</f>
        <v>13.55</v>
      </c>
      <c r="L44" s="31"/>
      <c r="M44" s="32"/>
      <c r="N44" s="2"/>
    </row>
    <row r="45" spans="1:14" ht="13.5" customHeight="1">
      <c r="A45" s="104" t="s">
        <v>95</v>
      </c>
      <c r="B45" s="105"/>
      <c r="C45" s="106"/>
      <c r="D45" s="29"/>
      <c r="E45" s="30">
        <f>SMALL(E31:E42,3)</f>
        <v>17.25</v>
      </c>
      <c r="F45" s="30"/>
      <c r="G45" s="30">
        <f>SMALL(G31:G42,3)</f>
        <v>16.850000000000001</v>
      </c>
      <c r="H45" s="30"/>
      <c r="I45" s="30">
        <f>SMALL(I31:I42,3)</f>
        <v>13.95</v>
      </c>
      <c r="J45" s="30"/>
      <c r="K45" s="30">
        <f>SMALL(K31:K42,3)</f>
        <v>14.15</v>
      </c>
      <c r="L45" s="31"/>
      <c r="M45" s="32"/>
      <c r="N45" s="2"/>
    </row>
    <row r="46" spans="1:14" ht="13.5" customHeight="1">
      <c r="A46" s="104" t="s">
        <v>95</v>
      </c>
      <c r="B46" s="105"/>
      <c r="C46" s="106"/>
      <c r="D46" s="29"/>
      <c r="E46" s="30">
        <f>SMALL(E31:E42,4)</f>
        <v>17.3</v>
      </c>
      <c r="F46" s="30"/>
      <c r="G46" s="30">
        <f>SMALL(G31:G42,4)</f>
        <v>17.05</v>
      </c>
      <c r="H46" s="30"/>
      <c r="I46" s="30">
        <f>SMALL(I31:I42,4)</f>
        <v>15.3</v>
      </c>
      <c r="J46" s="30"/>
      <c r="K46" s="30">
        <f>SMALL(K32:K42,4)</f>
        <v>15.2</v>
      </c>
      <c r="L46" s="31"/>
      <c r="M46" s="32"/>
      <c r="N46" s="2"/>
    </row>
    <row r="47" spans="1:14" ht="13.5" customHeight="1">
      <c r="A47" s="107" t="s">
        <v>96</v>
      </c>
      <c r="B47" s="108"/>
      <c r="C47" s="109"/>
      <c r="D47" s="33"/>
      <c r="E47" s="34">
        <f>SUM(E31:E42)-E43-E44-E45-E46</f>
        <v>157.5</v>
      </c>
      <c r="F47" s="34"/>
      <c r="G47" s="34">
        <f>SUM(G31:G42)-G43-G44-G45-G46</f>
        <v>158.69999999999999</v>
      </c>
      <c r="H47" s="34"/>
      <c r="I47" s="34">
        <f>SUM(I31:I42)-I43-I44-I45-I46</f>
        <v>150.55000000000001</v>
      </c>
      <c r="J47" s="34"/>
      <c r="K47" s="34">
        <f>SUM(K31:K42)-K43-K44-K45-K46</f>
        <v>144.25</v>
      </c>
      <c r="L47" s="35">
        <f>SUM($E47+$G47+$I47+$K47)</f>
        <v>611</v>
      </c>
      <c r="M47" s="20"/>
      <c r="N47" s="2"/>
    </row>
    <row r="48" spans="1:14" ht="13.5" customHeight="1">
      <c r="B48" t="s">
        <v>98</v>
      </c>
      <c r="C48" s="27">
        <v>4</v>
      </c>
      <c r="D48" s="27">
        <f>COUNTIF(D31:D42,$C$26)</f>
        <v>6</v>
      </c>
      <c r="E48" s="27"/>
      <c r="F48" s="27">
        <f>COUNTIF(F31:F42,$C$26)</f>
        <v>6</v>
      </c>
      <c r="G48" s="27"/>
      <c r="H48" s="27">
        <f>COUNTIF(H31:H42,$C$26)</f>
        <v>6</v>
      </c>
      <c r="I48" s="27"/>
      <c r="J48" s="27">
        <f>COUNTIF(J31:J42,$C$26)</f>
        <v>6</v>
      </c>
      <c r="K48" s="27"/>
      <c r="M48" s="2"/>
      <c r="N48" s="2"/>
    </row>
    <row r="49" spans="1:14" ht="13.5" customHeight="1">
      <c r="A49" s="102" t="s">
        <v>27</v>
      </c>
      <c r="B49" s="110"/>
      <c r="C49" s="110"/>
      <c r="D49" s="110"/>
      <c r="E49" s="110"/>
      <c r="F49" s="110"/>
      <c r="G49" s="110"/>
      <c r="H49" s="110"/>
      <c r="I49" s="110"/>
      <c r="J49" s="110"/>
      <c r="K49" s="110"/>
      <c r="L49" s="103"/>
      <c r="M49" s="4"/>
      <c r="N49" s="2"/>
    </row>
    <row r="50" spans="1:14" ht="13.5" customHeight="1">
      <c r="A50" s="111" t="s">
        <v>540</v>
      </c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9"/>
      <c r="M50" s="4"/>
      <c r="N50" s="2"/>
    </row>
    <row r="51" spans="1:14" ht="13.5" customHeight="1">
      <c r="A51" s="96" t="s">
        <v>13</v>
      </c>
      <c r="B51" s="98" t="s">
        <v>15</v>
      </c>
      <c r="C51" s="100" t="s">
        <v>16</v>
      </c>
      <c r="D51" s="102" t="s">
        <v>17</v>
      </c>
      <c r="E51" s="103"/>
      <c r="F51" s="102" t="s">
        <v>18</v>
      </c>
      <c r="G51" s="103"/>
      <c r="H51" s="102" t="s">
        <v>19</v>
      </c>
      <c r="I51" s="103"/>
      <c r="J51" s="102" t="s">
        <v>20</v>
      </c>
      <c r="K51" s="103"/>
      <c r="L51" s="6" t="s">
        <v>21</v>
      </c>
      <c r="M51" s="4"/>
      <c r="N51" s="2"/>
    </row>
    <row r="52" spans="1:14" ht="13.5" customHeight="1">
      <c r="A52" s="97"/>
      <c r="B52" s="99"/>
      <c r="C52" s="101"/>
      <c r="D52" s="7" t="s">
        <v>25</v>
      </c>
      <c r="E52" s="8" t="s">
        <v>26</v>
      </c>
      <c r="F52" s="7" t="s">
        <v>25</v>
      </c>
      <c r="G52" s="8" t="s">
        <v>26</v>
      </c>
      <c r="H52" s="7" t="s">
        <v>25</v>
      </c>
      <c r="I52" s="8" t="s">
        <v>26</v>
      </c>
      <c r="J52" s="7" t="s">
        <v>25</v>
      </c>
      <c r="K52" s="8" t="s">
        <v>26</v>
      </c>
      <c r="L52" s="9"/>
      <c r="M52" s="4"/>
      <c r="N52" s="2"/>
    </row>
    <row r="53" spans="1:14" ht="13.5" customHeight="1">
      <c r="A53" s="11"/>
      <c r="B53" s="11"/>
      <c r="C53" s="12"/>
      <c r="D53" s="13"/>
      <c r="E53" s="15"/>
      <c r="F53" s="16"/>
      <c r="G53" s="15"/>
      <c r="H53" s="16"/>
      <c r="I53" s="15"/>
      <c r="J53" s="16"/>
      <c r="K53" s="15"/>
      <c r="L53" s="19">
        <f t="shared" ref="L53:L64" si="17">SUM($E53+$G53+$I53+$K53)</f>
        <v>0</v>
      </c>
      <c r="M53" s="20"/>
      <c r="N53" s="2"/>
    </row>
    <row r="54" spans="1:14" ht="13.5" customHeight="1">
      <c r="A54" s="11"/>
      <c r="B54" s="11"/>
      <c r="C54" s="12"/>
      <c r="D54" s="13"/>
      <c r="E54" s="15"/>
      <c r="F54" s="16"/>
      <c r="G54" s="15"/>
      <c r="H54" s="16"/>
      <c r="I54" s="15"/>
      <c r="J54" s="16"/>
      <c r="K54" s="15"/>
      <c r="L54" s="19">
        <f t="shared" si="17"/>
        <v>0</v>
      </c>
      <c r="M54" s="20"/>
      <c r="N54" s="2"/>
    </row>
    <row r="55" spans="1:14" ht="13.5" customHeight="1">
      <c r="A55" s="11"/>
      <c r="B55" s="11"/>
      <c r="C55" s="12"/>
      <c r="D55" s="13"/>
      <c r="E55" s="15"/>
      <c r="F55" s="16"/>
      <c r="G55" s="15"/>
      <c r="H55" s="16"/>
      <c r="I55" s="15"/>
      <c r="J55" s="16"/>
      <c r="K55" s="15"/>
      <c r="L55" s="19">
        <f t="shared" si="17"/>
        <v>0</v>
      </c>
      <c r="M55" s="20"/>
      <c r="N55" s="2"/>
    </row>
    <row r="56" spans="1:14" ht="13.5" customHeight="1">
      <c r="A56" s="11"/>
      <c r="B56" s="11"/>
      <c r="C56" s="12"/>
      <c r="D56" s="13"/>
      <c r="E56" s="15"/>
      <c r="F56" s="16"/>
      <c r="G56" s="15"/>
      <c r="H56" s="16"/>
      <c r="I56" s="15"/>
      <c r="J56" s="16"/>
      <c r="K56" s="15"/>
      <c r="L56" s="19">
        <f t="shared" si="17"/>
        <v>0</v>
      </c>
      <c r="M56" s="20"/>
      <c r="N56" s="2"/>
    </row>
    <row r="57" spans="1:14" ht="13.5" customHeight="1">
      <c r="A57" s="11"/>
      <c r="B57" s="11"/>
      <c r="C57" s="12"/>
      <c r="D57" s="13"/>
      <c r="E57" s="15"/>
      <c r="F57" s="16"/>
      <c r="G57" s="15"/>
      <c r="H57" s="16"/>
      <c r="I57" s="15"/>
      <c r="J57" s="16"/>
      <c r="K57" s="15"/>
      <c r="L57" s="19">
        <f t="shared" si="17"/>
        <v>0</v>
      </c>
      <c r="M57" s="20"/>
      <c r="N57" s="2"/>
    </row>
    <row r="58" spans="1:14" ht="13.5" customHeight="1">
      <c r="A58" s="11"/>
      <c r="B58" s="11"/>
      <c r="C58" s="12"/>
      <c r="D58" s="13"/>
      <c r="E58" s="15"/>
      <c r="F58" s="16"/>
      <c r="G58" s="15"/>
      <c r="H58" s="16"/>
      <c r="I58" s="15"/>
      <c r="J58" s="16"/>
      <c r="K58" s="15"/>
      <c r="L58" s="19">
        <f t="shared" si="17"/>
        <v>0</v>
      </c>
      <c r="M58" s="20"/>
      <c r="N58" s="2"/>
    </row>
    <row r="59" spans="1:14" ht="13.5" customHeight="1">
      <c r="A59" s="11"/>
      <c r="B59" s="11"/>
      <c r="C59" s="12"/>
      <c r="D59" s="13"/>
      <c r="E59" s="15"/>
      <c r="F59" s="16"/>
      <c r="G59" s="15"/>
      <c r="H59" s="16"/>
      <c r="I59" s="15"/>
      <c r="J59" s="16"/>
      <c r="K59" s="15"/>
      <c r="L59" s="19">
        <f t="shared" si="17"/>
        <v>0</v>
      </c>
      <c r="M59" s="20"/>
      <c r="N59" s="2"/>
    </row>
    <row r="60" spans="1:14" ht="13.5" customHeight="1">
      <c r="A60" s="11"/>
      <c r="B60" s="11"/>
      <c r="C60" s="12"/>
      <c r="D60" s="13"/>
      <c r="E60" s="15"/>
      <c r="F60" s="16"/>
      <c r="G60" s="15"/>
      <c r="H60" s="16"/>
      <c r="I60" s="15"/>
      <c r="J60" s="16"/>
      <c r="K60" s="15"/>
      <c r="L60" s="19">
        <f t="shared" si="17"/>
        <v>0</v>
      </c>
      <c r="M60" s="20"/>
      <c r="N60" s="2"/>
    </row>
    <row r="61" spans="1:14" ht="13.5" customHeight="1">
      <c r="A61" s="11"/>
      <c r="B61" s="11"/>
      <c r="C61" s="12"/>
      <c r="D61" s="13"/>
      <c r="E61" s="15"/>
      <c r="F61" s="16"/>
      <c r="G61" s="15"/>
      <c r="H61" s="16"/>
      <c r="I61" s="15"/>
      <c r="J61" s="16"/>
      <c r="K61" s="15"/>
      <c r="L61" s="19">
        <f t="shared" si="17"/>
        <v>0</v>
      </c>
      <c r="M61" s="20"/>
      <c r="N61" s="2"/>
    </row>
    <row r="62" spans="1:14" ht="13.5" customHeight="1">
      <c r="A62" s="11"/>
      <c r="B62" s="11"/>
      <c r="C62" s="12"/>
      <c r="D62" s="13"/>
      <c r="E62" s="15"/>
      <c r="F62" s="16"/>
      <c r="G62" s="15"/>
      <c r="H62" s="16"/>
      <c r="I62" s="15"/>
      <c r="J62" s="16"/>
      <c r="K62" s="15"/>
      <c r="L62" s="19">
        <f t="shared" si="17"/>
        <v>0</v>
      </c>
      <c r="M62" s="20"/>
      <c r="N62" s="2"/>
    </row>
    <row r="63" spans="1:14" ht="13.5" customHeight="1">
      <c r="A63" s="11"/>
      <c r="B63" s="11"/>
      <c r="C63" s="12"/>
      <c r="D63" s="13"/>
      <c r="E63" s="15"/>
      <c r="F63" s="16"/>
      <c r="G63" s="15"/>
      <c r="H63" s="16"/>
      <c r="I63" s="15"/>
      <c r="J63" s="16"/>
      <c r="K63" s="15"/>
      <c r="L63" s="19">
        <f t="shared" si="17"/>
        <v>0</v>
      </c>
      <c r="M63" s="20"/>
      <c r="N63" s="2"/>
    </row>
    <row r="64" spans="1:14" ht="13.5" customHeight="1">
      <c r="A64" s="11"/>
      <c r="B64" s="11"/>
      <c r="C64" s="12"/>
      <c r="D64" s="13"/>
      <c r="E64" s="15"/>
      <c r="F64" s="16"/>
      <c r="G64" s="15"/>
      <c r="H64" s="16"/>
      <c r="I64" s="15"/>
      <c r="J64" s="16"/>
      <c r="K64" s="15"/>
      <c r="L64" s="19">
        <f t="shared" si="17"/>
        <v>0</v>
      </c>
      <c r="M64" s="20"/>
      <c r="N64" s="2"/>
    </row>
    <row r="65" spans="1:14" ht="13.5" customHeight="1">
      <c r="A65" s="104" t="s">
        <v>95</v>
      </c>
      <c r="B65" s="105"/>
      <c r="C65" s="106"/>
      <c r="D65" s="29"/>
      <c r="E65" s="30" t="e">
        <f>SMALL(E53:E64,1)</f>
        <v>#NUM!</v>
      </c>
      <c r="F65" s="30"/>
      <c r="G65" s="30" t="e">
        <f>SMALL(G53:G64,1)</f>
        <v>#NUM!</v>
      </c>
      <c r="H65" s="30"/>
      <c r="I65" s="30" t="e">
        <f>SMALL(I53:I64,1)</f>
        <v>#NUM!</v>
      </c>
      <c r="J65" s="30"/>
      <c r="K65" s="30" t="e">
        <f>SMALL(K53:K64,1)</f>
        <v>#NUM!</v>
      </c>
      <c r="L65" s="19"/>
      <c r="M65" s="20"/>
      <c r="N65" s="2"/>
    </row>
    <row r="66" spans="1:14" ht="13.5" customHeight="1">
      <c r="A66" s="104" t="s">
        <v>95</v>
      </c>
      <c r="B66" s="105"/>
      <c r="C66" s="106"/>
      <c r="D66" s="29"/>
      <c r="E66" s="30" t="e">
        <f>SMALL(E53:E64,2)</f>
        <v>#NUM!</v>
      </c>
      <c r="F66" s="30"/>
      <c r="G66" s="30" t="e">
        <f>SMALL(G53:G64,2)</f>
        <v>#NUM!</v>
      </c>
      <c r="H66" s="30"/>
      <c r="I66" s="30" t="e">
        <f>SMALL(I53:I64,2)</f>
        <v>#NUM!</v>
      </c>
      <c r="J66" s="30"/>
      <c r="K66" s="30" t="e">
        <f>SMALL(K53:K64,2)</f>
        <v>#NUM!</v>
      </c>
      <c r="L66" s="31"/>
      <c r="M66" s="32"/>
      <c r="N66" s="2"/>
    </row>
    <row r="67" spans="1:14" ht="13.5" customHeight="1">
      <c r="A67" s="104" t="s">
        <v>95</v>
      </c>
      <c r="B67" s="105"/>
      <c r="C67" s="106"/>
      <c r="D67" s="29"/>
      <c r="E67" s="30" t="e">
        <f>SMALL(E53:E64,3)</f>
        <v>#NUM!</v>
      </c>
      <c r="F67" s="30"/>
      <c r="G67" s="30" t="e">
        <f>SMALL(G53:G64,3)</f>
        <v>#NUM!</v>
      </c>
      <c r="H67" s="30"/>
      <c r="I67" s="30" t="e">
        <f>SMALL(I53:I64,3)</f>
        <v>#NUM!</v>
      </c>
      <c r="J67" s="30"/>
      <c r="K67" s="30" t="e">
        <f>SMALL(K53:K64,3)</f>
        <v>#NUM!</v>
      </c>
      <c r="L67" s="31"/>
      <c r="M67" s="32"/>
      <c r="N67" s="2"/>
    </row>
    <row r="68" spans="1:14" ht="13.5" customHeight="1">
      <c r="A68" s="104" t="s">
        <v>95</v>
      </c>
      <c r="B68" s="105"/>
      <c r="C68" s="106"/>
      <c r="D68" s="29"/>
      <c r="E68" s="30" t="e">
        <f>SMALL(E53:E64,4)</f>
        <v>#NUM!</v>
      </c>
      <c r="F68" s="30"/>
      <c r="G68" s="30" t="e">
        <f>SMALL(G53:G64,4)</f>
        <v>#NUM!</v>
      </c>
      <c r="H68" s="30"/>
      <c r="I68" s="30" t="e">
        <f>SMALL(I53:I64,4)</f>
        <v>#NUM!</v>
      </c>
      <c r="J68" s="30"/>
      <c r="K68" s="30" t="e">
        <f>SMALL(K54:K64,4)</f>
        <v>#NUM!</v>
      </c>
      <c r="L68" s="31"/>
      <c r="M68" s="32"/>
      <c r="N68" s="2"/>
    </row>
    <row r="69" spans="1:14" ht="13.5" customHeight="1">
      <c r="A69" s="107" t="s">
        <v>96</v>
      </c>
      <c r="B69" s="108"/>
      <c r="C69" s="109"/>
      <c r="D69" s="33"/>
      <c r="E69" s="34" t="e">
        <f>SUM(E53:E64)-E65-E66-E67-E68</f>
        <v>#NUM!</v>
      </c>
      <c r="F69" s="34"/>
      <c r="G69" s="34" t="e">
        <f>SUM(G53:G64)-G65-G66-G67-G68</f>
        <v>#NUM!</v>
      </c>
      <c r="H69" s="34"/>
      <c r="I69" s="34" t="e">
        <f>SUM(I53:I64)-I65-I66-I67-I68</f>
        <v>#NUM!</v>
      </c>
      <c r="J69" s="34"/>
      <c r="K69" s="34" t="e">
        <f>SUM(K53:K64)-K65-K66-K67-K68</f>
        <v>#NUM!</v>
      </c>
      <c r="L69" s="35" t="e">
        <f>SUM($E69+$G69+$I69+$K69)</f>
        <v>#NUM!</v>
      </c>
      <c r="M69" s="20"/>
      <c r="N69" s="2"/>
    </row>
    <row r="70" spans="1:14" ht="13.5" customHeight="1">
      <c r="M70" s="2"/>
      <c r="N70" s="2"/>
    </row>
    <row r="71" spans="1:14" ht="13.5" customHeight="1">
      <c r="A71" s="102" t="s">
        <v>27</v>
      </c>
      <c r="B71" s="110"/>
      <c r="C71" s="110"/>
      <c r="D71" s="110"/>
      <c r="E71" s="110"/>
      <c r="F71" s="110"/>
      <c r="G71" s="110"/>
      <c r="H71" s="110"/>
      <c r="I71" s="110"/>
      <c r="J71" s="110"/>
      <c r="K71" s="110"/>
      <c r="L71" s="103"/>
      <c r="M71" s="4"/>
      <c r="N71" s="2"/>
    </row>
    <row r="72" spans="1:14" ht="13.5" customHeight="1">
      <c r="A72" s="111" t="s">
        <v>540</v>
      </c>
      <c r="B72" s="108"/>
      <c r="C72" s="108"/>
      <c r="D72" s="108"/>
      <c r="E72" s="108"/>
      <c r="F72" s="108"/>
      <c r="G72" s="108"/>
      <c r="H72" s="108"/>
      <c r="I72" s="108"/>
      <c r="J72" s="108"/>
      <c r="K72" s="108"/>
      <c r="L72" s="109"/>
      <c r="M72" s="4"/>
      <c r="N72" s="2"/>
    </row>
    <row r="73" spans="1:14" ht="13.5" customHeight="1">
      <c r="A73" s="96" t="s">
        <v>13</v>
      </c>
      <c r="B73" s="98" t="s">
        <v>15</v>
      </c>
      <c r="C73" s="100" t="s">
        <v>16</v>
      </c>
      <c r="D73" s="102" t="s">
        <v>17</v>
      </c>
      <c r="E73" s="103"/>
      <c r="F73" s="102" t="s">
        <v>18</v>
      </c>
      <c r="G73" s="103"/>
      <c r="H73" s="102" t="s">
        <v>19</v>
      </c>
      <c r="I73" s="103"/>
      <c r="J73" s="102" t="s">
        <v>20</v>
      </c>
      <c r="K73" s="103"/>
      <c r="L73" s="6" t="s">
        <v>21</v>
      </c>
      <c r="M73" s="4"/>
      <c r="N73" s="2"/>
    </row>
    <row r="74" spans="1:14" ht="13.5" customHeight="1">
      <c r="A74" s="97"/>
      <c r="B74" s="99"/>
      <c r="C74" s="101"/>
      <c r="D74" s="7" t="s">
        <v>25</v>
      </c>
      <c r="E74" s="8" t="s">
        <v>26</v>
      </c>
      <c r="F74" s="7" t="s">
        <v>25</v>
      </c>
      <c r="G74" s="8" t="s">
        <v>26</v>
      </c>
      <c r="H74" s="7" t="s">
        <v>25</v>
      </c>
      <c r="I74" s="8" t="s">
        <v>26</v>
      </c>
      <c r="J74" s="7" t="s">
        <v>25</v>
      </c>
      <c r="K74" s="8" t="s">
        <v>26</v>
      </c>
      <c r="L74" s="9"/>
      <c r="M74" s="4"/>
      <c r="N74" s="2"/>
    </row>
    <row r="75" spans="1:14" ht="13.5" customHeight="1">
      <c r="A75" s="11"/>
      <c r="B75" s="11"/>
      <c r="C75" s="12"/>
      <c r="D75" s="13"/>
      <c r="E75" s="15"/>
      <c r="F75" s="16"/>
      <c r="G75" s="15"/>
      <c r="H75" s="16"/>
      <c r="I75" s="15"/>
      <c r="J75" s="16"/>
      <c r="K75" s="15"/>
      <c r="L75" s="19">
        <f t="shared" ref="L75:L86" si="18">SUM($E75+$G75+$I75+$K75)</f>
        <v>0</v>
      </c>
      <c r="M75" s="20"/>
      <c r="N75" s="2"/>
    </row>
    <row r="76" spans="1:14" ht="13.5" customHeight="1">
      <c r="A76" s="11"/>
      <c r="B76" s="11"/>
      <c r="C76" s="12"/>
      <c r="D76" s="13"/>
      <c r="E76" s="15"/>
      <c r="F76" s="16"/>
      <c r="G76" s="15"/>
      <c r="H76" s="16"/>
      <c r="I76" s="15"/>
      <c r="J76" s="16"/>
      <c r="K76" s="15"/>
      <c r="L76" s="19">
        <f t="shared" si="18"/>
        <v>0</v>
      </c>
      <c r="M76" s="20"/>
      <c r="N76" s="2"/>
    </row>
    <row r="77" spans="1:14" ht="13.5" customHeight="1">
      <c r="A77" s="11"/>
      <c r="B77" s="11"/>
      <c r="C77" s="12"/>
      <c r="D77" s="13"/>
      <c r="E77" s="15"/>
      <c r="F77" s="16"/>
      <c r="G77" s="15"/>
      <c r="H77" s="16"/>
      <c r="I77" s="15"/>
      <c r="J77" s="16"/>
      <c r="K77" s="15"/>
      <c r="L77" s="19">
        <f t="shared" si="18"/>
        <v>0</v>
      </c>
      <c r="M77" s="20"/>
      <c r="N77" s="2"/>
    </row>
    <row r="78" spans="1:14" ht="13.5" customHeight="1">
      <c r="A78" s="11"/>
      <c r="B78" s="11"/>
      <c r="C78" s="12"/>
      <c r="D78" s="13"/>
      <c r="E78" s="15"/>
      <c r="F78" s="16"/>
      <c r="G78" s="15"/>
      <c r="H78" s="16"/>
      <c r="I78" s="15"/>
      <c r="J78" s="16"/>
      <c r="K78" s="15"/>
      <c r="L78" s="19">
        <f t="shared" si="18"/>
        <v>0</v>
      </c>
      <c r="M78" s="20"/>
      <c r="N78" s="2"/>
    </row>
    <row r="79" spans="1:14" ht="13.5" customHeight="1">
      <c r="A79" s="11"/>
      <c r="B79" s="11"/>
      <c r="C79" s="12"/>
      <c r="D79" s="13"/>
      <c r="E79" s="15"/>
      <c r="F79" s="16"/>
      <c r="G79" s="15"/>
      <c r="H79" s="16"/>
      <c r="I79" s="15"/>
      <c r="J79" s="16"/>
      <c r="K79" s="15"/>
      <c r="L79" s="19">
        <f t="shared" si="18"/>
        <v>0</v>
      </c>
      <c r="M79" s="20"/>
      <c r="N79" s="2"/>
    </row>
    <row r="80" spans="1:14" ht="13.5" customHeight="1">
      <c r="A80" s="11"/>
      <c r="B80" s="11"/>
      <c r="C80" s="12"/>
      <c r="D80" s="13"/>
      <c r="E80" s="15"/>
      <c r="F80" s="16"/>
      <c r="G80" s="15"/>
      <c r="H80" s="16"/>
      <c r="I80" s="15"/>
      <c r="J80" s="16"/>
      <c r="K80" s="15"/>
      <c r="L80" s="19">
        <f t="shared" si="18"/>
        <v>0</v>
      </c>
      <c r="M80" s="20"/>
      <c r="N80" s="2"/>
    </row>
    <row r="81" spans="1:14" ht="13.5" customHeight="1">
      <c r="A81" s="11"/>
      <c r="B81" s="11"/>
      <c r="C81" s="12"/>
      <c r="D81" s="13"/>
      <c r="E81" s="15"/>
      <c r="F81" s="16"/>
      <c r="G81" s="15"/>
      <c r="H81" s="16"/>
      <c r="I81" s="15"/>
      <c r="J81" s="16"/>
      <c r="K81" s="15"/>
      <c r="L81" s="19">
        <f t="shared" si="18"/>
        <v>0</v>
      </c>
      <c r="M81" s="20"/>
      <c r="N81" s="2"/>
    </row>
    <row r="82" spans="1:14" ht="13.5" customHeight="1">
      <c r="A82" s="11"/>
      <c r="B82" s="11"/>
      <c r="C82" s="12"/>
      <c r="D82" s="13"/>
      <c r="E82" s="15"/>
      <c r="F82" s="16"/>
      <c r="G82" s="15"/>
      <c r="H82" s="16"/>
      <c r="I82" s="15"/>
      <c r="J82" s="16"/>
      <c r="K82" s="15"/>
      <c r="L82" s="19">
        <f t="shared" si="18"/>
        <v>0</v>
      </c>
      <c r="M82" s="20"/>
      <c r="N82" s="2"/>
    </row>
    <row r="83" spans="1:14" ht="13.5" customHeight="1">
      <c r="A83" s="11"/>
      <c r="B83" s="11"/>
      <c r="C83" s="12"/>
      <c r="D83" s="13"/>
      <c r="E83" s="15"/>
      <c r="F83" s="16"/>
      <c r="G83" s="15"/>
      <c r="H83" s="16"/>
      <c r="I83" s="15"/>
      <c r="J83" s="16"/>
      <c r="K83" s="15"/>
      <c r="L83" s="19">
        <f t="shared" si="18"/>
        <v>0</v>
      </c>
      <c r="M83" s="20"/>
      <c r="N83" s="2"/>
    </row>
    <row r="84" spans="1:14" ht="13.5" customHeight="1">
      <c r="A84" s="11"/>
      <c r="B84" s="11"/>
      <c r="C84" s="12"/>
      <c r="D84" s="13"/>
      <c r="E84" s="15"/>
      <c r="F84" s="16"/>
      <c r="G84" s="15"/>
      <c r="H84" s="16"/>
      <c r="I84" s="15"/>
      <c r="J84" s="16"/>
      <c r="K84" s="15"/>
      <c r="L84" s="19">
        <f t="shared" si="18"/>
        <v>0</v>
      </c>
      <c r="M84" s="20"/>
      <c r="N84" s="2"/>
    </row>
    <row r="85" spans="1:14" ht="13.5" customHeight="1">
      <c r="A85" s="11"/>
      <c r="B85" s="11"/>
      <c r="C85" s="12"/>
      <c r="D85" s="13"/>
      <c r="E85" s="15"/>
      <c r="F85" s="16"/>
      <c r="G85" s="15"/>
      <c r="H85" s="16"/>
      <c r="I85" s="15"/>
      <c r="J85" s="16"/>
      <c r="K85" s="15"/>
      <c r="L85" s="19">
        <f t="shared" si="18"/>
        <v>0</v>
      </c>
      <c r="M85" s="20"/>
      <c r="N85" s="2"/>
    </row>
    <row r="86" spans="1:14" ht="13.5" customHeight="1">
      <c r="A86" s="11"/>
      <c r="B86" s="11"/>
      <c r="C86" s="12"/>
      <c r="D86" s="13"/>
      <c r="E86" s="15"/>
      <c r="F86" s="16"/>
      <c r="G86" s="15"/>
      <c r="H86" s="16"/>
      <c r="I86" s="15"/>
      <c r="J86" s="16"/>
      <c r="K86" s="15"/>
      <c r="L86" s="19">
        <f t="shared" si="18"/>
        <v>0</v>
      </c>
      <c r="M86" s="20"/>
      <c r="N86" s="2"/>
    </row>
    <row r="87" spans="1:14" ht="13.5" customHeight="1">
      <c r="A87" s="104" t="s">
        <v>95</v>
      </c>
      <c r="B87" s="105"/>
      <c r="C87" s="106"/>
      <c r="D87" s="29"/>
      <c r="E87" s="30" t="e">
        <f>SMALL(E75:E86,1)</f>
        <v>#NUM!</v>
      </c>
      <c r="F87" s="30"/>
      <c r="G87" s="30" t="e">
        <f>SMALL(G75:G86,1)</f>
        <v>#NUM!</v>
      </c>
      <c r="H87" s="30"/>
      <c r="I87" s="30" t="e">
        <f>SMALL(I75:I86,1)</f>
        <v>#NUM!</v>
      </c>
      <c r="J87" s="30"/>
      <c r="K87" s="30" t="e">
        <f>SMALL(K75:K86,1)</f>
        <v>#NUM!</v>
      </c>
      <c r="L87" s="19"/>
      <c r="M87" s="20"/>
      <c r="N87" s="2"/>
    </row>
    <row r="88" spans="1:14" ht="13.5" customHeight="1">
      <c r="A88" s="104" t="s">
        <v>95</v>
      </c>
      <c r="B88" s="105"/>
      <c r="C88" s="106"/>
      <c r="D88" s="29"/>
      <c r="E88" s="30" t="e">
        <f>SMALL(E75:E86,2)</f>
        <v>#NUM!</v>
      </c>
      <c r="F88" s="30"/>
      <c r="G88" s="30" t="e">
        <f>SMALL(G75:G86,2)</f>
        <v>#NUM!</v>
      </c>
      <c r="H88" s="30"/>
      <c r="I88" s="30" t="e">
        <f>SMALL(I75:I86,2)</f>
        <v>#NUM!</v>
      </c>
      <c r="J88" s="30"/>
      <c r="K88" s="30" t="e">
        <f>SMALL(K75:K86,2)</f>
        <v>#NUM!</v>
      </c>
      <c r="L88" s="31"/>
      <c r="M88" s="32"/>
      <c r="N88" s="2"/>
    </row>
    <row r="89" spans="1:14" ht="13.5" customHeight="1">
      <c r="A89" s="104" t="s">
        <v>95</v>
      </c>
      <c r="B89" s="105"/>
      <c r="C89" s="106"/>
      <c r="D89" s="29"/>
      <c r="E89" s="30" t="e">
        <f>SMALL(E75:E86,3)</f>
        <v>#NUM!</v>
      </c>
      <c r="F89" s="30"/>
      <c r="G89" s="30" t="e">
        <f>SMALL(G75:G86,3)</f>
        <v>#NUM!</v>
      </c>
      <c r="H89" s="30"/>
      <c r="I89" s="30" t="e">
        <f>SMALL(I75:I86,3)</f>
        <v>#NUM!</v>
      </c>
      <c r="J89" s="30"/>
      <c r="K89" s="30" t="e">
        <f>SMALL(K75:K86,3)</f>
        <v>#NUM!</v>
      </c>
      <c r="L89" s="31"/>
      <c r="M89" s="32"/>
      <c r="N89" s="2"/>
    </row>
    <row r="90" spans="1:14" ht="13.5" customHeight="1">
      <c r="A90" s="104" t="s">
        <v>95</v>
      </c>
      <c r="B90" s="105"/>
      <c r="C90" s="106"/>
      <c r="D90" s="29"/>
      <c r="E90" s="30" t="e">
        <f>SMALL(E75:E86,4)</f>
        <v>#NUM!</v>
      </c>
      <c r="F90" s="30"/>
      <c r="G90" s="30" t="e">
        <f>SMALL(G75:G86,4)</f>
        <v>#NUM!</v>
      </c>
      <c r="H90" s="30"/>
      <c r="I90" s="30" t="e">
        <f>SMALL(I75:I86,4)</f>
        <v>#NUM!</v>
      </c>
      <c r="J90" s="30"/>
      <c r="K90" s="30" t="e">
        <f>SMALL(K76:K86,4)</f>
        <v>#NUM!</v>
      </c>
      <c r="L90" s="31"/>
      <c r="M90" s="32"/>
      <c r="N90" s="2"/>
    </row>
    <row r="91" spans="1:14" ht="13.5" customHeight="1">
      <c r="A91" s="107" t="s">
        <v>96</v>
      </c>
      <c r="B91" s="108"/>
      <c r="C91" s="109"/>
      <c r="D91" s="33"/>
      <c r="E91" s="34" t="e">
        <f>SUM(E75:E86)-E87-E88-E89-E90</f>
        <v>#NUM!</v>
      </c>
      <c r="F91" s="34"/>
      <c r="G91" s="34" t="e">
        <f>SUM(G75:G86)-G87-G88-G89-G90</f>
        <v>#NUM!</v>
      </c>
      <c r="H91" s="34"/>
      <c r="I91" s="34" t="e">
        <f>SUM(I75:I86)-I87-I88-I89-I90</f>
        <v>#NUM!</v>
      </c>
      <c r="J91" s="34"/>
      <c r="K91" s="34" t="e">
        <f>SUM(K75:K86)-K87-K88-K89-K90</f>
        <v>#NUM!</v>
      </c>
      <c r="L91" s="35" t="e">
        <f>SUM($E91+$G91+$I91+$K91)</f>
        <v>#NUM!</v>
      </c>
      <c r="M91" s="20"/>
      <c r="N91" s="2"/>
    </row>
    <row r="92" spans="1:14" ht="13.5" customHeight="1">
      <c r="M92" s="2"/>
      <c r="N92" s="2"/>
    </row>
    <row r="93" spans="1:14" ht="13.5" customHeight="1">
      <c r="A93" s="102" t="s">
        <v>27</v>
      </c>
      <c r="B93" s="110"/>
      <c r="C93" s="110"/>
      <c r="D93" s="110"/>
      <c r="E93" s="110"/>
      <c r="F93" s="110"/>
      <c r="G93" s="110"/>
      <c r="H93" s="110"/>
      <c r="I93" s="110"/>
      <c r="J93" s="110"/>
      <c r="K93" s="110"/>
      <c r="L93" s="103"/>
      <c r="M93" s="4"/>
      <c r="N93" s="2"/>
    </row>
    <row r="94" spans="1:14" ht="13.5" customHeight="1">
      <c r="A94" s="111" t="s">
        <v>540</v>
      </c>
      <c r="B94" s="108"/>
      <c r="C94" s="108"/>
      <c r="D94" s="108"/>
      <c r="E94" s="108"/>
      <c r="F94" s="108"/>
      <c r="G94" s="108"/>
      <c r="H94" s="108"/>
      <c r="I94" s="108"/>
      <c r="J94" s="108"/>
      <c r="K94" s="108"/>
      <c r="L94" s="109"/>
      <c r="M94" s="4"/>
      <c r="N94" s="2"/>
    </row>
    <row r="95" spans="1:14" ht="13.5" customHeight="1">
      <c r="A95" s="96" t="s">
        <v>13</v>
      </c>
      <c r="B95" s="98" t="s">
        <v>15</v>
      </c>
      <c r="C95" s="100" t="s">
        <v>16</v>
      </c>
      <c r="D95" s="102" t="s">
        <v>17</v>
      </c>
      <c r="E95" s="103"/>
      <c r="F95" s="102" t="s">
        <v>18</v>
      </c>
      <c r="G95" s="103"/>
      <c r="H95" s="102" t="s">
        <v>19</v>
      </c>
      <c r="I95" s="103"/>
      <c r="J95" s="102" t="s">
        <v>20</v>
      </c>
      <c r="K95" s="103"/>
      <c r="L95" s="6" t="s">
        <v>21</v>
      </c>
      <c r="M95" s="4"/>
      <c r="N95" s="2"/>
    </row>
    <row r="96" spans="1:14" ht="13.5" customHeight="1">
      <c r="A96" s="97"/>
      <c r="B96" s="99"/>
      <c r="C96" s="101"/>
      <c r="D96" s="7" t="s">
        <v>25</v>
      </c>
      <c r="E96" s="8" t="s">
        <v>26</v>
      </c>
      <c r="F96" s="7" t="s">
        <v>25</v>
      </c>
      <c r="G96" s="8" t="s">
        <v>26</v>
      </c>
      <c r="H96" s="7" t="s">
        <v>25</v>
      </c>
      <c r="I96" s="8" t="s">
        <v>26</v>
      </c>
      <c r="J96" s="7" t="s">
        <v>25</v>
      </c>
      <c r="K96" s="8" t="s">
        <v>26</v>
      </c>
      <c r="L96" s="9"/>
      <c r="M96" s="4"/>
      <c r="N96" s="2"/>
    </row>
    <row r="97" spans="1:14" ht="13.5" customHeight="1">
      <c r="A97" s="11"/>
      <c r="B97" s="11"/>
      <c r="C97" s="12"/>
      <c r="D97" s="13"/>
      <c r="E97" s="15"/>
      <c r="F97" s="16"/>
      <c r="G97" s="15"/>
      <c r="H97" s="16"/>
      <c r="I97" s="15"/>
      <c r="J97" s="16"/>
      <c r="K97" s="15"/>
      <c r="L97" s="19">
        <f t="shared" ref="L97:L108" si="19">SUM($E97+$G97+$I97+$K97)</f>
        <v>0</v>
      </c>
      <c r="M97" s="20"/>
      <c r="N97" s="2"/>
    </row>
    <row r="98" spans="1:14" ht="13.5" customHeight="1">
      <c r="A98" s="11"/>
      <c r="B98" s="11"/>
      <c r="C98" s="12"/>
      <c r="D98" s="13"/>
      <c r="E98" s="15"/>
      <c r="F98" s="16"/>
      <c r="G98" s="15"/>
      <c r="H98" s="16"/>
      <c r="I98" s="15"/>
      <c r="J98" s="16"/>
      <c r="K98" s="15"/>
      <c r="L98" s="19">
        <f t="shared" si="19"/>
        <v>0</v>
      </c>
      <c r="M98" s="20"/>
      <c r="N98" s="2"/>
    </row>
    <row r="99" spans="1:14" ht="13.5" customHeight="1">
      <c r="A99" s="11"/>
      <c r="B99" s="11"/>
      <c r="C99" s="12"/>
      <c r="D99" s="13"/>
      <c r="E99" s="15"/>
      <c r="F99" s="16"/>
      <c r="G99" s="15"/>
      <c r="H99" s="16"/>
      <c r="I99" s="15"/>
      <c r="J99" s="16"/>
      <c r="K99" s="15"/>
      <c r="L99" s="19">
        <f t="shared" si="19"/>
        <v>0</v>
      </c>
      <c r="M99" s="20"/>
      <c r="N99" s="2"/>
    </row>
    <row r="100" spans="1:14" ht="13.5" customHeight="1">
      <c r="A100" s="11"/>
      <c r="B100" s="11"/>
      <c r="C100" s="12"/>
      <c r="D100" s="13"/>
      <c r="E100" s="15"/>
      <c r="F100" s="16"/>
      <c r="G100" s="15"/>
      <c r="H100" s="16"/>
      <c r="I100" s="15"/>
      <c r="J100" s="16"/>
      <c r="K100" s="15"/>
      <c r="L100" s="19">
        <f t="shared" si="19"/>
        <v>0</v>
      </c>
      <c r="M100" s="20"/>
      <c r="N100" s="2"/>
    </row>
    <row r="101" spans="1:14" ht="13.5" customHeight="1">
      <c r="A101" s="11"/>
      <c r="B101" s="11"/>
      <c r="C101" s="12"/>
      <c r="D101" s="13"/>
      <c r="E101" s="15"/>
      <c r="F101" s="16"/>
      <c r="G101" s="15"/>
      <c r="H101" s="16"/>
      <c r="I101" s="15"/>
      <c r="J101" s="16"/>
      <c r="K101" s="15"/>
      <c r="L101" s="19">
        <f t="shared" si="19"/>
        <v>0</v>
      </c>
      <c r="M101" s="20"/>
      <c r="N101" s="2"/>
    </row>
    <row r="102" spans="1:14" ht="13.5" customHeight="1">
      <c r="A102" s="11"/>
      <c r="B102" s="11"/>
      <c r="C102" s="12"/>
      <c r="D102" s="13"/>
      <c r="E102" s="15"/>
      <c r="F102" s="16"/>
      <c r="G102" s="15"/>
      <c r="H102" s="16"/>
      <c r="I102" s="15"/>
      <c r="J102" s="16"/>
      <c r="K102" s="15"/>
      <c r="L102" s="19">
        <f t="shared" si="19"/>
        <v>0</v>
      </c>
      <c r="M102" s="20"/>
      <c r="N102" s="2"/>
    </row>
    <row r="103" spans="1:14" ht="13.5" customHeight="1">
      <c r="A103" s="11"/>
      <c r="B103" s="11"/>
      <c r="C103" s="12"/>
      <c r="D103" s="13"/>
      <c r="E103" s="15"/>
      <c r="F103" s="16"/>
      <c r="G103" s="15"/>
      <c r="H103" s="16"/>
      <c r="I103" s="15"/>
      <c r="J103" s="16"/>
      <c r="K103" s="15"/>
      <c r="L103" s="19">
        <f t="shared" si="19"/>
        <v>0</v>
      </c>
      <c r="M103" s="20"/>
      <c r="N103" s="2"/>
    </row>
    <row r="104" spans="1:14" ht="13.5" customHeight="1">
      <c r="A104" s="11"/>
      <c r="B104" s="11"/>
      <c r="C104" s="12"/>
      <c r="D104" s="13"/>
      <c r="E104" s="15"/>
      <c r="F104" s="16"/>
      <c r="G104" s="15"/>
      <c r="H104" s="16"/>
      <c r="I104" s="15"/>
      <c r="J104" s="16"/>
      <c r="K104" s="15"/>
      <c r="L104" s="19">
        <f t="shared" si="19"/>
        <v>0</v>
      </c>
      <c r="M104" s="20"/>
      <c r="N104" s="2"/>
    </row>
    <row r="105" spans="1:14" ht="13.5" customHeight="1">
      <c r="A105" s="11"/>
      <c r="B105" s="11"/>
      <c r="C105" s="12"/>
      <c r="D105" s="13"/>
      <c r="E105" s="15"/>
      <c r="F105" s="16"/>
      <c r="G105" s="15"/>
      <c r="H105" s="16"/>
      <c r="I105" s="15"/>
      <c r="J105" s="16"/>
      <c r="K105" s="15"/>
      <c r="L105" s="19">
        <f t="shared" si="19"/>
        <v>0</v>
      </c>
      <c r="M105" s="20"/>
      <c r="N105" s="2"/>
    </row>
    <row r="106" spans="1:14" ht="13.5" customHeight="1">
      <c r="A106" s="11"/>
      <c r="B106" s="11"/>
      <c r="C106" s="12"/>
      <c r="D106" s="13"/>
      <c r="E106" s="15"/>
      <c r="F106" s="16"/>
      <c r="G106" s="15"/>
      <c r="H106" s="16"/>
      <c r="I106" s="15"/>
      <c r="J106" s="16"/>
      <c r="K106" s="15"/>
      <c r="L106" s="19">
        <f t="shared" si="19"/>
        <v>0</v>
      </c>
      <c r="M106" s="20"/>
      <c r="N106" s="2"/>
    </row>
    <row r="107" spans="1:14" ht="13.5" customHeight="1">
      <c r="A107" s="11"/>
      <c r="B107" s="11"/>
      <c r="C107" s="12"/>
      <c r="D107" s="13"/>
      <c r="E107" s="15"/>
      <c r="F107" s="16"/>
      <c r="G107" s="15"/>
      <c r="H107" s="16"/>
      <c r="I107" s="15"/>
      <c r="J107" s="16"/>
      <c r="K107" s="15"/>
      <c r="L107" s="19">
        <f t="shared" si="19"/>
        <v>0</v>
      </c>
      <c r="M107" s="20"/>
      <c r="N107" s="2"/>
    </row>
    <row r="108" spans="1:14" ht="13.5" customHeight="1">
      <c r="A108" s="11"/>
      <c r="B108" s="11"/>
      <c r="C108" s="12"/>
      <c r="D108" s="13"/>
      <c r="E108" s="15"/>
      <c r="F108" s="16"/>
      <c r="G108" s="15"/>
      <c r="H108" s="16"/>
      <c r="I108" s="15"/>
      <c r="J108" s="16"/>
      <c r="K108" s="15"/>
      <c r="L108" s="19">
        <f t="shared" si="19"/>
        <v>0</v>
      </c>
      <c r="M108" s="20"/>
      <c r="N108" s="2"/>
    </row>
    <row r="109" spans="1:14" ht="13.5" customHeight="1">
      <c r="A109" s="104" t="s">
        <v>95</v>
      </c>
      <c r="B109" s="105"/>
      <c r="C109" s="106"/>
      <c r="D109" s="29"/>
      <c r="E109" s="30" t="e">
        <f>SMALL(E97:E108,1)</f>
        <v>#NUM!</v>
      </c>
      <c r="F109" s="30"/>
      <c r="G109" s="30" t="e">
        <f>SMALL(G97:G108,1)</f>
        <v>#NUM!</v>
      </c>
      <c r="H109" s="30"/>
      <c r="I109" s="30" t="e">
        <f>SMALL(I97:I108,1)</f>
        <v>#NUM!</v>
      </c>
      <c r="J109" s="30"/>
      <c r="K109" s="30" t="e">
        <f>SMALL(K97:K108,1)</f>
        <v>#NUM!</v>
      </c>
      <c r="L109" s="19"/>
      <c r="M109" s="20"/>
      <c r="N109" s="2"/>
    </row>
    <row r="110" spans="1:14" ht="13.5" customHeight="1">
      <c r="A110" s="104" t="s">
        <v>95</v>
      </c>
      <c r="B110" s="105"/>
      <c r="C110" s="106"/>
      <c r="D110" s="29"/>
      <c r="E110" s="30" t="e">
        <f>SMALL(E97:E108,2)</f>
        <v>#NUM!</v>
      </c>
      <c r="F110" s="30"/>
      <c r="G110" s="30" t="e">
        <f>SMALL(G97:G108,2)</f>
        <v>#NUM!</v>
      </c>
      <c r="H110" s="30"/>
      <c r="I110" s="30" t="e">
        <f>SMALL(I97:I108,2)</f>
        <v>#NUM!</v>
      </c>
      <c r="J110" s="30"/>
      <c r="K110" s="30" t="e">
        <f>SMALL(K97:K108,2)</f>
        <v>#NUM!</v>
      </c>
      <c r="L110" s="31"/>
      <c r="M110" s="32"/>
      <c r="N110" s="2"/>
    </row>
    <row r="111" spans="1:14" ht="13.5" customHeight="1">
      <c r="A111" s="104" t="s">
        <v>95</v>
      </c>
      <c r="B111" s="105"/>
      <c r="C111" s="106"/>
      <c r="D111" s="29"/>
      <c r="E111" s="30" t="e">
        <f>SMALL(E97:E108,3)</f>
        <v>#NUM!</v>
      </c>
      <c r="F111" s="30"/>
      <c r="G111" s="30" t="e">
        <f>SMALL(G97:G108,3)</f>
        <v>#NUM!</v>
      </c>
      <c r="H111" s="30"/>
      <c r="I111" s="30" t="e">
        <f>SMALL(I97:I108,3)</f>
        <v>#NUM!</v>
      </c>
      <c r="J111" s="30"/>
      <c r="K111" s="30" t="e">
        <f>SMALL(K97:K108,3)</f>
        <v>#NUM!</v>
      </c>
      <c r="L111" s="31"/>
      <c r="M111" s="32"/>
      <c r="N111" s="2"/>
    </row>
    <row r="112" spans="1:14" ht="13.5" customHeight="1">
      <c r="A112" s="104" t="s">
        <v>95</v>
      </c>
      <c r="B112" s="105"/>
      <c r="C112" s="106"/>
      <c r="D112" s="29"/>
      <c r="E112" s="30" t="e">
        <f>SMALL(E97:E108,4)</f>
        <v>#NUM!</v>
      </c>
      <c r="F112" s="30"/>
      <c r="G112" s="30" t="e">
        <f>SMALL(G97:G108,4)</f>
        <v>#NUM!</v>
      </c>
      <c r="H112" s="30"/>
      <c r="I112" s="30" t="e">
        <f>SMALL(I97:I108,4)</f>
        <v>#NUM!</v>
      </c>
      <c r="J112" s="30"/>
      <c r="K112" s="30" t="e">
        <f>SMALL(K98:K108,4)</f>
        <v>#NUM!</v>
      </c>
      <c r="L112" s="31"/>
      <c r="M112" s="32"/>
      <c r="N112" s="2"/>
    </row>
    <row r="113" spans="1:14" ht="13.5" customHeight="1">
      <c r="A113" s="107" t="s">
        <v>96</v>
      </c>
      <c r="B113" s="108"/>
      <c r="C113" s="109"/>
      <c r="D113" s="33"/>
      <c r="E113" s="34" t="e">
        <f>SUM(E97:E108)-E109-E110-E111-E112</f>
        <v>#NUM!</v>
      </c>
      <c r="F113" s="34"/>
      <c r="G113" s="34" t="e">
        <f>SUM(G97:G108)-G109-G110-G111-G112</f>
        <v>#NUM!</v>
      </c>
      <c r="H113" s="34"/>
      <c r="I113" s="34" t="e">
        <f>SUM(I97:I108)-I109-I110-I111-I112</f>
        <v>#NUM!</v>
      </c>
      <c r="J113" s="34"/>
      <c r="K113" s="34" t="e">
        <f>SUM(K97:K108)-K109-K110-K111-K112</f>
        <v>#NUM!</v>
      </c>
      <c r="L113" s="35" t="e">
        <f>SUM($E113+$G113+$I113+$K113)</f>
        <v>#NUM!</v>
      </c>
      <c r="M113" s="20"/>
      <c r="N113" s="2"/>
    </row>
    <row r="114" spans="1:14" ht="13.5" customHeight="1">
      <c r="M114" s="2"/>
      <c r="N114" s="2"/>
    </row>
    <row r="115" spans="1:14" ht="13.5" customHeight="1">
      <c r="A115" s="102" t="s">
        <v>27</v>
      </c>
      <c r="B115" s="110"/>
      <c r="C115" s="110"/>
      <c r="D115" s="110"/>
      <c r="E115" s="110"/>
      <c r="F115" s="110"/>
      <c r="G115" s="110"/>
      <c r="H115" s="110"/>
      <c r="I115" s="110"/>
      <c r="J115" s="110"/>
      <c r="K115" s="110"/>
      <c r="L115" s="103"/>
      <c r="M115" s="4"/>
      <c r="N115" s="2"/>
    </row>
    <row r="116" spans="1:14" ht="13.5" customHeight="1">
      <c r="A116" s="111" t="s">
        <v>540</v>
      </c>
      <c r="B116" s="108"/>
      <c r="C116" s="108"/>
      <c r="D116" s="108"/>
      <c r="E116" s="108"/>
      <c r="F116" s="108"/>
      <c r="G116" s="108"/>
      <c r="H116" s="108"/>
      <c r="I116" s="108"/>
      <c r="J116" s="108"/>
      <c r="K116" s="108"/>
      <c r="L116" s="109"/>
      <c r="M116" s="4"/>
      <c r="N116" s="2"/>
    </row>
    <row r="117" spans="1:14" ht="13.5" customHeight="1">
      <c r="A117" s="96" t="s">
        <v>13</v>
      </c>
      <c r="B117" s="98" t="s">
        <v>15</v>
      </c>
      <c r="C117" s="100" t="s">
        <v>16</v>
      </c>
      <c r="D117" s="102" t="s">
        <v>17</v>
      </c>
      <c r="E117" s="103"/>
      <c r="F117" s="102" t="s">
        <v>18</v>
      </c>
      <c r="G117" s="103"/>
      <c r="H117" s="102" t="s">
        <v>19</v>
      </c>
      <c r="I117" s="103"/>
      <c r="J117" s="102" t="s">
        <v>20</v>
      </c>
      <c r="K117" s="103"/>
      <c r="L117" s="6" t="s">
        <v>21</v>
      </c>
      <c r="M117" s="4"/>
      <c r="N117" s="2"/>
    </row>
    <row r="118" spans="1:14" ht="13.5" customHeight="1">
      <c r="A118" s="97"/>
      <c r="B118" s="99"/>
      <c r="C118" s="101"/>
      <c r="D118" s="7" t="s">
        <v>25</v>
      </c>
      <c r="E118" s="8" t="s">
        <v>26</v>
      </c>
      <c r="F118" s="7" t="s">
        <v>25</v>
      </c>
      <c r="G118" s="8" t="s">
        <v>26</v>
      </c>
      <c r="H118" s="7" t="s">
        <v>25</v>
      </c>
      <c r="I118" s="8" t="s">
        <v>26</v>
      </c>
      <c r="J118" s="7" t="s">
        <v>25</v>
      </c>
      <c r="K118" s="8" t="s">
        <v>26</v>
      </c>
      <c r="L118" s="9"/>
      <c r="M118" s="4"/>
      <c r="N118" s="2"/>
    </row>
    <row r="119" spans="1:14" ht="13.5" customHeight="1">
      <c r="A119" s="11"/>
      <c r="B119" s="11"/>
      <c r="C119" s="12"/>
      <c r="D119" s="13"/>
      <c r="E119" s="15"/>
      <c r="F119" s="16"/>
      <c r="G119" s="15"/>
      <c r="H119" s="16"/>
      <c r="I119" s="15"/>
      <c r="J119" s="16"/>
      <c r="K119" s="15"/>
      <c r="L119" s="19">
        <f t="shared" ref="L119:L130" si="20">SUM($E119+$G119+$I119+$K119)</f>
        <v>0</v>
      </c>
      <c r="M119" s="20"/>
      <c r="N119" s="2"/>
    </row>
    <row r="120" spans="1:14" ht="13.5" customHeight="1">
      <c r="A120" s="11"/>
      <c r="B120" s="11"/>
      <c r="C120" s="12"/>
      <c r="D120" s="13"/>
      <c r="E120" s="15"/>
      <c r="F120" s="16"/>
      <c r="G120" s="15"/>
      <c r="H120" s="16"/>
      <c r="I120" s="15"/>
      <c r="J120" s="16"/>
      <c r="K120" s="15"/>
      <c r="L120" s="19">
        <f t="shared" si="20"/>
        <v>0</v>
      </c>
      <c r="M120" s="20"/>
      <c r="N120" s="2"/>
    </row>
    <row r="121" spans="1:14" ht="13.5" customHeight="1">
      <c r="A121" s="11"/>
      <c r="B121" s="11"/>
      <c r="C121" s="12"/>
      <c r="D121" s="13"/>
      <c r="E121" s="15"/>
      <c r="F121" s="16"/>
      <c r="G121" s="15"/>
      <c r="H121" s="16"/>
      <c r="I121" s="15"/>
      <c r="J121" s="16"/>
      <c r="K121" s="15"/>
      <c r="L121" s="19">
        <f t="shared" si="20"/>
        <v>0</v>
      </c>
      <c r="M121" s="20"/>
      <c r="N121" s="2"/>
    </row>
    <row r="122" spans="1:14" ht="13.5" customHeight="1">
      <c r="A122" s="11"/>
      <c r="B122" s="11"/>
      <c r="C122" s="12"/>
      <c r="D122" s="13"/>
      <c r="E122" s="15"/>
      <c r="F122" s="16"/>
      <c r="G122" s="15"/>
      <c r="H122" s="16"/>
      <c r="I122" s="15"/>
      <c r="J122" s="16"/>
      <c r="K122" s="15"/>
      <c r="L122" s="19">
        <f t="shared" si="20"/>
        <v>0</v>
      </c>
      <c r="M122" s="20"/>
      <c r="N122" s="2"/>
    </row>
    <row r="123" spans="1:14" ht="13.5" customHeight="1">
      <c r="A123" s="11"/>
      <c r="B123" s="11"/>
      <c r="C123" s="12"/>
      <c r="D123" s="13"/>
      <c r="E123" s="15"/>
      <c r="F123" s="16"/>
      <c r="G123" s="15"/>
      <c r="H123" s="16"/>
      <c r="I123" s="15"/>
      <c r="J123" s="16"/>
      <c r="K123" s="15"/>
      <c r="L123" s="19">
        <f t="shared" si="20"/>
        <v>0</v>
      </c>
      <c r="M123" s="20"/>
      <c r="N123" s="2"/>
    </row>
    <row r="124" spans="1:14" ht="13.5" customHeight="1">
      <c r="A124" s="11"/>
      <c r="B124" s="11"/>
      <c r="C124" s="12"/>
      <c r="D124" s="13"/>
      <c r="E124" s="15"/>
      <c r="F124" s="16"/>
      <c r="G124" s="15"/>
      <c r="H124" s="16"/>
      <c r="I124" s="15"/>
      <c r="J124" s="16"/>
      <c r="K124" s="15"/>
      <c r="L124" s="19">
        <f t="shared" si="20"/>
        <v>0</v>
      </c>
      <c r="M124" s="20"/>
      <c r="N124" s="2"/>
    </row>
    <row r="125" spans="1:14" ht="13.5" customHeight="1">
      <c r="A125" s="11"/>
      <c r="B125" s="11"/>
      <c r="C125" s="12"/>
      <c r="D125" s="13"/>
      <c r="E125" s="15"/>
      <c r="F125" s="16"/>
      <c r="G125" s="15"/>
      <c r="H125" s="16"/>
      <c r="I125" s="15"/>
      <c r="J125" s="16"/>
      <c r="K125" s="15"/>
      <c r="L125" s="19">
        <f t="shared" si="20"/>
        <v>0</v>
      </c>
      <c r="M125" s="20"/>
      <c r="N125" s="2"/>
    </row>
    <row r="126" spans="1:14" ht="13.5" customHeight="1">
      <c r="A126" s="11"/>
      <c r="B126" s="11"/>
      <c r="C126" s="12"/>
      <c r="D126" s="13"/>
      <c r="E126" s="15"/>
      <c r="F126" s="16"/>
      <c r="G126" s="15"/>
      <c r="H126" s="16"/>
      <c r="I126" s="15"/>
      <c r="J126" s="16"/>
      <c r="K126" s="15"/>
      <c r="L126" s="19">
        <f t="shared" si="20"/>
        <v>0</v>
      </c>
      <c r="M126" s="20"/>
      <c r="N126" s="2"/>
    </row>
    <row r="127" spans="1:14" ht="13.5" customHeight="1">
      <c r="A127" s="11"/>
      <c r="B127" s="11"/>
      <c r="C127" s="12"/>
      <c r="D127" s="13"/>
      <c r="E127" s="15"/>
      <c r="F127" s="16"/>
      <c r="G127" s="15"/>
      <c r="H127" s="16"/>
      <c r="I127" s="15"/>
      <c r="J127" s="16"/>
      <c r="K127" s="15"/>
      <c r="L127" s="19">
        <f t="shared" si="20"/>
        <v>0</v>
      </c>
      <c r="M127" s="20"/>
      <c r="N127" s="2"/>
    </row>
    <row r="128" spans="1:14" ht="13.5" customHeight="1">
      <c r="A128" s="11"/>
      <c r="B128" s="11"/>
      <c r="C128" s="12"/>
      <c r="D128" s="13"/>
      <c r="E128" s="15"/>
      <c r="F128" s="16"/>
      <c r="G128" s="15"/>
      <c r="H128" s="16"/>
      <c r="I128" s="15"/>
      <c r="J128" s="16"/>
      <c r="K128" s="15"/>
      <c r="L128" s="19">
        <f t="shared" si="20"/>
        <v>0</v>
      </c>
      <c r="M128" s="20"/>
      <c r="N128" s="2"/>
    </row>
    <row r="129" spans="1:14" ht="13.5" customHeight="1">
      <c r="A129" s="11"/>
      <c r="B129" s="11"/>
      <c r="C129" s="12"/>
      <c r="D129" s="13"/>
      <c r="E129" s="15"/>
      <c r="F129" s="16"/>
      <c r="G129" s="15"/>
      <c r="H129" s="16"/>
      <c r="I129" s="15"/>
      <c r="J129" s="16"/>
      <c r="K129" s="15"/>
      <c r="L129" s="19">
        <f t="shared" si="20"/>
        <v>0</v>
      </c>
      <c r="M129" s="20"/>
      <c r="N129" s="2"/>
    </row>
    <row r="130" spans="1:14" ht="13.5" customHeight="1">
      <c r="A130" s="11"/>
      <c r="B130" s="11"/>
      <c r="C130" s="12"/>
      <c r="D130" s="13"/>
      <c r="E130" s="15"/>
      <c r="F130" s="16"/>
      <c r="G130" s="15"/>
      <c r="H130" s="16"/>
      <c r="I130" s="15"/>
      <c r="J130" s="16"/>
      <c r="K130" s="15"/>
      <c r="L130" s="19">
        <f t="shared" si="20"/>
        <v>0</v>
      </c>
      <c r="M130" s="20"/>
      <c r="N130" s="2"/>
    </row>
    <row r="131" spans="1:14" ht="13.5" customHeight="1">
      <c r="A131" s="104" t="s">
        <v>95</v>
      </c>
      <c r="B131" s="105"/>
      <c r="C131" s="106"/>
      <c r="D131" s="29"/>
      <c r="E131" s="30" t="e">
        <f>SMALL(E119:E130,1)</f>
        <v>#NUM!</v>
      </c>
      <c r="F131" s="30"/>
      <c r="G131" s="30" t="e">
        <f>SMALL(G119:G130,1)</f>
        <v>#NUM!</v>
      </c>
      <c r="H131" s="30"/>
      <c r="I131" s="30" t="e">
        <f>SMALL(I119:I130,1)</f>
        <v>#NUM!</v>
      </c>
      <c r="J131" s="30"/>
      <c r="K131" s="30" t="e">
        <f>SMALL(K119:K130,1)</f>
        <v>#NUM!</v>
      </c>
      <c r="L131" s="19"/>
      <c r="M131" s="20"/>
      <c r="N131" s="2"/>
    </row>
    <row r="132" spans="1:14" ht="13.5" customHeight="1">
      <c r="A132" s="104" t="s">
        <v>95</v>
      </c>
      <c r="B132" s="105"/>
      <c r="C132" s="106"/>
      <c r="D132" s="29"/>
      <c r="E132" s="30" t="e">
        <f>SMALL(E119:E130,2)</f>
        <v>#NUM!</v>
      </c>
      <c r="F132" s="30"/>
      <c r="G132" s="30" t="e">
        <f>SMALL(G119:G130,2)</f>
        <v>#NUM!</v>
      </c>
      <c r="H132" s="30"/>
      <c r="I132" s="30" t="e">
        <f>SMALL(I119:I130,2)</f>
        <v>#NUM!</v>
      </c>
      <c r="J132" s="30"/>
      <c r="K132" s="30" t="e">
        <f>SMALL(K119:K130,2)</f>
        <v>#NUM!</v>
      </c>
      <c r="L132" s="31"/>
      <c r="M132" s="32"/>
      <c r="N132" s="2"/>
    </row>
    <row r="133" spans="1:14" ht="13.5" customHeight="1">
      <c r="A133" s="104" t="s">
        <v>95</v>
      </c>
      <c r="B133" s="105"/>
      <c r="C133" s="106"/>
      <c r="D133" s="29"/>
      <c r="E133" s="30" t="e">
        <f>SMALL(E119:E130,3)</f>
        <v>#NUM!</v>
      </c>
      <c r="F133" s="30"/>
      <c r="G133" s="30" t="e">
        <f>SMALL(G119:G130,3)</f>
        <v>#NUM!</v>
      </c>
      <c r="H133" s="30"/>
      <c r="I133" s="30" t="e">
        <f>SMALL(I119:I130,3)</f>
        <v>#NUM!</v>
      </c>
      <c r="J133" s="30"/>
      <c r="K133" s="30" t="e">
        <f>SMALL(K119:K130,3)</f>
        <v>#NUM!</v>
      </c>
      <c r="L133" s="31"/>
      <c r="M133" s="32"/>
      <c r="N133" s="2"/>
    </row>
    <row r="134" spans="1:14" ht="13.5" customHeight="1">
      <c r="A134" s="104" t="s">
        <v>95</v>
      </c>
      <c r="B134" s="105"/>
      <c r="C134" s="106"/>
      <c r="D134" s="29"/>
      <c r="E134" s="30" t="e">
        <f>SMALL(E119:E130,4)</f>
        <v>#NUM!</v>
      </c>
      <c r="F134" s="30"/>
      <c r="G134" s="30" t="e">
        <f>SMALL(G119:G130,4)</f>
        <v>#NUM!</v>
      </c>
      <c r="H134" s="30"/>
      <c r="I134" s="30" t="e">
        <f>SMALL(I119:I130,4)</f>
        <v>#NUM!</v>
      </c>
      <c r="J134" s="30"/>
      <c r="K134" s="30" t="e">
        <f>SMALL(K120:K130,4)</f>
        <v>#NUM!</v>
      </c>
      <c r="L134" s="31"/>
      <c r="M134" s="32"/>
      <c r="N134" s="2"/>
    </row>
    <row r="135" spans="1:14" ht="13.5" customHeight="1">
      <c r="A135" s="107" t="s">
        <v>96</v>
      </c>
      <c r="B135" s="108"/>
      <c r="C135" s="109"/>
      <c r="D135" s="33"/>
      <c r="E135" s="34" t="e">
        <f>SUM(E119:E130)-E131-E132-E133-E134</f>
        <v>#NUM!</v>
      </c>
      <c r="F135" s="34"/>
      <c r="G135" s="34" t="e">
        <f>SUM(G119:G130)-G131-G132-G133-G134</f>
        <v>#NUM!</v>
      </c>
      <c r="H135" s="34"/>
      <c r="I135" s="34" t="e">
        <f>SUM(I119:I130)-I131-I132-I133-I134</f>
        <v>#NUM!</v>
      </c>
      <c r="J135" s="34"/>
      <c r="K135" s="34" t="e">
        <f>SUM(K119:K130)-K131-K132-K133-K134</f>
        <v>#NUM!</v>
      </c>
      <c r="L135" s="35" t="e">
        <f>SUM($E135+$G135+$I135+$K135)</f>
        <v>#NUM!</v>
      </c>
      <c r="M135" s="20"/>
      <c r="N135" s="2"/>
    </row>
    <row r="136" spans="1:14" ht="13.5" customHeight="1">
      <c r="M136" s="2"/>
      <c r="N136" s="2"/>
    </row>
    <row r="137" spans="1:14" ht="13.5" customHeight="1">
      <c r="A137" s="102" t="s">
        <v>27</v>
      </c>
      <c r="B137" s="110"/>
      <c r="C137" s="110"/>
      <c r="D137" s="110"/>
      <c r="E137" s="110"/>
      <c r="F137" s="110"/>
      <c r="G137" s="110"/>
      <c r="H137" s="110"/>
      <c r="I137" s="110"/>
      <c r="J137" s="110"/>
      <c r="K137" s="110"/>
      <c r="L137" s="103"/>
      <c r="M137" s="4"/>
      <c r="N137" s="2"/>
    </row>
    <row r="138" spans="1:14" ht="13.5" customHeight="1">
      <c r="A138" s="111" t="s">
        <v>540</v>
      </c>
      <c r="B138" s="108"/>
      <c r="C138" s="108"/>
      <c r="D138" s="108"/>
      <c r="E138" s="108"/>
      <c r="F138" s="108"/>
      <c r="G138" s="108"/>
      <c r="H138" s="108"/>
      <c r="I138" s="108"/>
      <c r="J138" s="108"/>
      <c r="K138" s="108"/>
      <c r="L138" s="109"/>
      <c r="M138" s="4"/>
      <c r="N138" s="2"/>
    </row>
    <row r="139" spans="1:14" ht="13.5" customHeight="1">
      <c r="A139" s="96" t="s">
        <v>13</v>
      </c>
      <c r="B139" s="98" t="s">
        <v>15</v>
      </c>
      <c r="C139" s="100" t="s">
        <v>16</v>
      </c>
      <c r="D139" s="102" t="s">
        <v>17</v>
      </c>
      <c r="E139" s="103"/>
      <c r="F139" s="102" t="s">
        <v>18</v>
      </c>
      <c r="G139" s="103"/>
      <c r="H139" s="102" t="s">
        <v>19</v>
      </c>
      <c r="I139" s="103"/>
      <c r="J139" s="102" t="s">
        <v>20</v>
      </c>
      <c r="K139" s="103"/>
      <c r="L139" s="6" t="s">
        <v>21</v>
      </c>
      <c r="M139" s="4"/>
      <c r="N139" s="2"/>
    </row>
    <row r="140" spans="1:14" ht="13.5" customHeight="1">
      <c r="A140" s="97"/>
      <c r="B140" s="99"/>
      <c r="C140" s="101"/>
      <c r="D140" s="7" t="s">
        <v>25</v>
      </c>
      <c r="E140" s="8" t="s">
        <v>26</v>
      </c>
      <c r="F140" s="7" t="s">
        <v>25</v>
      </c>
      <c r="G140" s="8" t="s">
        <v>26</v>
      </c>
      <c r="H140" s="7" t="s">
        <v>25</v>
      </c>
      <c r="I140" s="8" t="s">
        <v>26</v>
      </c>
      <c r="J140" s="7" t="s">
        <v>25</v>
      </c>
      <c r="K140" s="8" t="s">
        <v>26</v>
      </c>
      <c r="L140" s="9"/>
      <c r="M140" s="4"/>
      <c r="N140" s="2"/>
    </row>
    <row r="141" spans="1:14" ht="13.5" customHeight="1">
      <c r="A141" s="11"/>
      <c r="B141" s="11"/>
      <c r="C141" s="12"/>
      <c r="D141" s="13"/>
      <c r="E141" s="15"/>
      <c r="F141" s="16"/>
      <c r="G141" s="15"/>
      <c r="H141" s="16"/>
      <c r="I141" s="15"/>
      <c r="J141" s="16"/>
      <c r="K141" s="15"/>
      <c r="L141" s="19">
        <f t="shared" ref="L141:L152" si="21">SUM($E141+$G141+$I141+$K141)</f>
        <v>0</v>
      </c>
      <c r="M141" s="20"/>
      <c r="N141" s="2"/>
    </row>
    <row r="142" spans="1:14" ht="13.5" customHeight="1">
      <c r="A142" s="11"/>
      <c r="B142" s="11"/>
      <c r="C142" s="12"/>
      <c r="D142" s="13"/>
      <c r="E142" s="15"/>
      <c r="F142" s="16"/>
      <c r="G142" s="15"/>
      <c r="H142" s="16"/>
      <c r="I142" s="15"/>
      <c r="J142" s="16"/>
      <c r="K142" s="15"/>
      <c r="L142" s="19">
        <f t="shared" si="21"/>
        <v>0</v>
      </c>
      <c r="M142" s="20"/>
      <c r="N142" s="2"/>
    </row>
    <row r="143" spans="1:14" ht="13.5" customHeight="1">
      <c r="A143" s="11"/>
      <c r="B143" s="11"/>
      <c r="C143" s="12"/>
      <c r="D143" s="13"/>
      <c r="E143" s="15"/>
      <c r="F143" s="16"/>
      <c r="G143" s="15"/>
      <c r="H143" s="16"/>
      <c r="I143" s="15"/>
      <c r="J143" s="16"/>
      <c r="K143" s="15"/>
      <c r="L143" s="19">
        <f t="shared" si="21"/>
        <v>0</v>
      </c>
      <c r="M143" s="20"/>
      <c r="N143" s="2"/>
    </row>
    <row r="144" spans="1:14" ht="13.5" customHeight="1">
      <c r="A144" s="11"/>
      <c r="B144" s="11"/>
      <c r="C144" s="12"/>
      <c r="D144" s="13"/>
      <c r="E144" s="15"/>
      <c r="F144" s="16"/>
      <c r="G144" s="15"/>
      <c r="H144" s="16"/>
      <c r="I144" s="15"/>
      <c r="J144" s="16"/>
      <c r="K144" s="15"/>
      <c r="L144" s="19">
        <f t="shared" si="21"/>
        <v>0</v>
      </c>
      <c r="M144" s="20"/>
      <c r="N144" s="2"/>
    </row>
    <row r="145" spans="1:14" ht="13.5" customHeight="1">
      <c r="A145" s="11"/>
      <c r="B145" s="11"/>
      <c r="C145" s="12"/>
      <c r="D145" s="13"/>
      <c r="E145" s="15"/>
      <c r="F145" s="16"/>
      <c r="G145" s="15"/>
      <c r="H145" s="16"/>
      <c r="I145" s="15"/>
      <c r="J145" s="16"/>
      <c r="K145" s="15"/>
      <c r="L145" s="19">
        <f t="shared" si="21"/>
        <v>0</v>
      </c>
      <c r="M145" s="20"/>
      <c r="N145" s="2"/>
    </row>
    <row r="146" spans="1:14" ht="13.5" customHeight="1">
      <c r="A146" s="11"/>
      <c r="B146" s="11"/>
      <c r="C146" s="12"/>
      <c r="D146" s="13"/>
      <c r="E146" s="15"/>
      <c r="F146" s="16"/>
      <c r="G146" s="15"/>
      <c r="H146" s="16"/>
      <c r="I146" s="15"/>
      <c r="J146" s="16"/>
      <c r="K146" s="15"/>
      <c r="L146" s="19">
        <f t="shared" si="21"/>
        <v>0</v>
      </c>
      <c r="M146" s="20"/>
      <c r="N146" s="2"/>
    </row>
    <row r="147" spans="1:14" ht="13.5" customHeight="1">
      <c r="A147" s="11"/>
      <c r="B147" s="11"/>
      <c r="C147" s="12"/>
      <c r="D147" s="13"/>
      <c r="E147" s="15"/>
      <c r="F147" s="16"/>
      <c r="G147" s="15"/>
      <c r="H147" s="16"/>
      <c r="I147" s="15"/>
      <c r="J147" s="16"/>
      <c r="K147" s="15"/>
      <c r="L147" s="19">
        <f t="shared" si="21"/>
        <v>0</v>
      </c>
      <c r="M147" s="20"/>
      <c r="N147" s="2"/>
    </row>
    <row r="148" spans="1:14" ht="13.5" customHeight="1">
      <c r="A148" s="11"/>
      <c r="B148" s="11"/>
      <c r="C148" s="12"/>
      <c r="D148" s="13"/>
      <c r="E148" s="15"/>
      <c r="F148" s="16"/>
      <c r="G148" s="15"/>
      <c r="H148" s="16"/>
      <c r="I148" s="15"/>
      <c r="J148" s="16"/>
      <c r="K148" s="15"/>
      <c r="L148" s="19">
        <f t="shared" si="21"/>
        <v>0</v>
      </c>
      <c r="M148" s="20"/>
      <c r="N148" s="2"/>
    </row>
    <row r="149" spans="1:14" ht="13.5" customHeight="1">
      <c r="A149" s="11"/>
      <c r="B149" s="11"/>
      <c r="C149" s="12"/>
      <c r="D149" s="13"/>
      <c r="E149" s="15"/>
      <c r="F149" s="16"/>
      <c r="G149" s="15"/>
      <c r="H149" s="16"/>
      <c r="I149" s="15"/>
      <c r="J149" s="16"/>
      <c r="K149" s="15"/>
      <c r="L149" s="19">
        <f t="shared" si="21"/>
        <v>0</v>
      </c>
      <c r="M149" s="20"/>
      <c r="N149" s="2"/>
    </row>
    <row r="150" spans="1:14" ht="13.5" customHeight="1">
      <c r="A150" s="11"/>
      <c r="B150" s="11"/>
      <c r="C150" s="12"/>
      <c r="D150" s="13"/>
      <c r="E150" s="15"/>
      <c r="F150" s="16"/>
      <c r="G150" s="15"/>
      <c r="H150" s="16"/>
      <c r="I150" s="15"/>
      <c r="J150" s="16"/>
      <c r="K150" s="15"/>
      <c r="L150" s="19">
        <f t="shared" si="21"/>
        <v>0</v>
      </c>
      <c r="M150" s="20"/>
      <c r="N150" s="2"/>
    </row>
    <row r="151" spans="1:14" ht="13.5" customHeight="1">
      <c r="A151" s="11"/>
      <c r="B151" s="11"/>
      <c r="C151" s="12"/>
      <c r="D151" s="13"/>
      <c r="E151" s="15"/>
      <c r="F151" s="16"/>
      <c r="G151" s="15"/>
      <c r="H151" s="16"/>
      <c r="I151" s="15"/>
      <c r="J151" s="16"/>
      <c r="K151" s="15"/>
      <c r="L151" s="19">
        <f t="shared" si="21"/>
        <v>0</v>
      </c>
      <c r="M151" s="20"/>
      <c r="N151" s="2"/>
    </row>
    <row r="152" spans="1:14" ht="13.5" customHeight="1">
      <c r="A152" s="11"/>
      <c r="B152" s="11"/>
      <c r="C152" s="12"/>
      <c r="D152" s="13"/>
      <c r="E152" s="15"/>
      <c r="F152" s="16"/>
      <c r="G152" s="15"/>
      <c r="H152" s="16"/>
      <c r="I152" s="15"/>
      <c r="J152" s="16"/>
      <c r="K152" s="15"/>
      <c r="L152" s="19">
        <f t="shared" si="21"/>
        <v>0</v>
      </c>
      <c r="M152" s="20"/>
      <c r="N152" s="2"/>
    </row>
    <row r="153" spans="1:14" ht="13.5" customHeight="1">
      <c r="A153" s="104" t="s">
        <v>95</v>
      </c>
      <c r="B153" s="105"/>
      <c r="C153" s="106"/>
      <c r="D153" s="29"/>
      <c r="E153" s="30" t="e">
        <f>SMALL(E141:E152,1)</f>
        <v>#NUM!</v>
      </c>
      <c r="F153" s="30"/>
      <c r="G153" s="30" t="e">
        <f>SMALL(G141:G152,1)</f>
        <v>#NUM!</v>
      </c>
      <c r="H153" s="30"/>
      <c r="I153" s="30" t="e">
        <f>SMALL(I141:I152,1)</f>
        <v>#NUM!</v>
      </c>
      <c r="J153" s="30"/>
      <c r="K153" s="30" t="e">
        <f>SMALL(K141:K152,1)</f>
        <v>#NUM!</v>
      </c>
      <c r="L153" s="19"/>
      <c r="M153" s="20"/>
      <c r="N153" s="2"/>
    </row>
    <row r="154" spans="1:14" ht="13.5" customHeight="1">
      <c r="A154" s="104" t="s">
        <v>95</v>
      </c>
      <c r="B154" s="105"/>
      <c r="C154" s="106"/>
      <c r="D154" s="29"/>
      <c r="E154" s="30" t="e">
        <f>SMALL(E141:E152,2)</f>
        <v>#NUM!</v>
      </c>
      <c r="F154" s="30"/>
      <c r="G154" s="30" t="e">
        <f>SMALL(G141:G152,2)</f>
        <v>#NUM!</v>
      </c>
      <c r="H154" s="30"/>
      <c r="I154" s="30" t="e">
        <f>SMALL(I141:I152,2)</f>
        <v>#NUM!</v>
      </c>
      <c r="J154" s="30"/>
      <c r="K154" s="30" t="e">
        <f>SMALL(K141:K152,2)</f>
        <v>#NUM!</v>
      </c>
      <c r="L154" s="31"/>
      <c r="M154" s="32"/>
      <c r="N154" s="2"/>
    </row>
    <row r="155" spans="1:14" ht="13.5" customHeight="1">
      <c r="A155" s="104" t="s">
        <v>95</v>
      </c>
      <c r="B155" s="105"/>
      <c r="C155" s="106"/>
      <c r="D155" s="29"/>
      <c r="E155" s="30" t="e">
        <f>SMALL(E141:E152,3)</f>
        <v>#NUM!</v>
      </c>
      <c r="F155" s="30"/>
      <c r="G155" s="30" t="e">
        <f>SMALL(G141:G152,3)</f>
        <v>#NUM!</v>
      </c>
      <c r="H155" s="30"/>
      <c r="I155" s="30" t="e">
        <f>SMALL(I141:I152,3)</f>
        <v>#NUM!</v>
      </c>
      <c r="J155" s="30"/>
      <c r="K155" s="30" t="e">
        <f>SMALL(K141:K152,3)</f>
        <v>#NUM!</v>
      </c>
      <c r="L155" s="31"/>
      <c r="M155" s="32"/>
      <c r="N155" s="2"/>
    </row>
    <row r="156" spans="1:14" ht="13.5" customHeight="1">
      <c r="A156" s="104" t="s">
        <v>95</v>
      </c>
      <c r="B156" s="105"/>
      <c r="C156" s="106"/>
      <c r="D156" s="29"/>
      <c r="E156" s="30" t="e">
        <f>SMALL(E141:E152,4)</f>
        <v>#NUM!</v>
      </c>
      <c r="F156" s="30"/>
      <c r="G156" s="30" t="e">
        <f>SMALL(G141:G152,4)</f>
        <v>#NUM!</v>
      </c>
      <c r="H156" s="30"/>
      <c r="I156" s="30" t="e">
        <f>SMALL(I141:I152,4)</f>
        <v>#NUM!</v>
      </c>
      <c r="J156" s="30"/>
      <c r="K156" s="30" t="e">
        <f>SMALL(K142:K152,4)</f>
        <v>#NUM!</v>
      </c>
      <c r="L156" s="31"/>
      <c r="M156" s="32"/>
      <c r="N156" s="2"/>
    </row>
    <row r="157" spans="1:14" ht="13.5" customHeight="1">
      <c r="A157" s="107" t="s">
        <v>96</v>
      </c>
      <c r="B157" s="108"/>
      <c r="C157" s="109"/>
      <c r="D157" s="33"/>
      <c r="E157" s="34" t="e">
        <f>SUM(E141:E152)-E153-E154-E155-E156</f>
        <v>#NUM!</v>
      </c>
      <c r="F157" s="34"/>
      <c r="G157" s="34" t="e">
        <f>SUM(G141:G152)-G153-G154-G155-G156</f>
        <v>#NUM!</v>
      </c>
      <c r="H157" s="34"/>
      <c r="I157" s="34" t="e">
        <f>SUM(I141:I152)-I153-I154-I155-I156</f>
        <v>#NUM!</v>
      </c>
      <c r="J157" s="34"/>
      <c r="K157" s="34" t="e">
        <f>SUM(K141:K152)-K153-K154-K155-K156</f>
        <v>#NUM!</v>
      </c>
      <c r="L157" s="35" t="e">
        <f>SUM($E157+$G157+$I157+$K157)</f>
        <v>#NUM!</v>
      </c>
      <c r="M157" s="20"/>
      <c r="N157" s="2"/>
    </row>
    <row r="158" spans="1:14" ht="13.5" customHeight="1">
      <c r="M158" s="2"/>
      <c r="N158" s="2"/>
    </row>
    <row r="159" spans="1:14" ht="13.5" customHeight="1">
      <c r="A159" s="102" t="s">
        <v>27</v>
      </c>
      <c r="B159" s="110"/>
      <c r="C159" s="110"/>
      <c r="D159" s="110"/>
      <c r="E159" s="110"/>
      <c r="F159" s="110"/>
      <c r="G159" s="110"/>
      <c r="H159" s="110"/>
      <c r="I159" s="110"/>
      <c r="J159" s="110"/>
      <c r="K159" s="110"/>
      <c r="L159" s="103"/>
      <c r="M159" s="4"/>
      <c r="N159" s="2"/>
    </row>
    <row r="160" spans="1:14" ht="13.5" customHeight="1">
      <c r="A160" s="111" t="s">
        <v>540</v>
      </c>
      <c r="B160" s="108"/>
      <c r="C160" s="108"/>
      <c r="D160" s="108"/>
      <c r="E160" s="108"/>
      <c r="F160" s="108"/>
      <c r="G160" s="108"/>
      <c r="H160" s="108"/>
      <c r="I160" s="108"/>
      <c r="J160" s="108"/>
      <c r="K160" s="108"/>
      <c r="L160" s="109"/>
      <c r="M160" s="4"/>
      <c r="N160" s="2"/>
    </row>
    <row r="161" spans="1:14" ht="13.5" customHeight="1">
      <c r="A161" s="96" t="s">
        <v>13</v>
      </c>
      <c r="B161" s="98" t="s">
        <v>15</v>
      </c>
      <c r="C161" s="100" t="s">
        <v>16</v>
      </c>
      <c r="D161" s="102" t="s">
        <v>17</v>
      </c>
      <c r="E161" s="103"/>
      <c r="F161" s="102" t="s">
        <v>18</v>
      </c>
      <c r="G161" s="103"/>
      <c r="H161" s="102" t="s">
        <v>19</v>
      </c>
      <c r="I161" s="103"/>
      <c r="J161" s="102" t="s">
        <v>20</v>
      </c>
      <c r="K161" s="103"/>
      <c r="L161" s="6" t="s">
        <v>21</v>
      </c>
      <c r="M161" s="4"/>
      <c r="N161" s="2"/>
    </row>
    <row r="162" spans="1:14" ht="13.5" customHeight="1">
      <c r="A162" s="97"/>
      <c r="B162" s="99"/>
      <c r="C162" s="101"/>
      <c r="D162" s="7" t="s">
        <v>25</v>
      </c>
      <c r="E162" s="8" t="s">
        <v>26</v>
      </c>
      <c r="F162" s="7" t="s">
        <v>25</v>
      </c>
      <c r="G162" s="8" t="s">
        <v>26</v>
      </c>
      <c r="H162" s="7" t="s">
        <v>25</v>
      </c>
      <c r="I162" s="8" t="s">
        <v>26</v>
      </c>
      <c r="J162" s="7" t="s">
        <v>25</v>
      </c>
      <c r="K162" s="8" t="s">
        <v>26</v>
      </c>
      <c r="L162" s="9"/>
      <c r="M162" s="4"/>
      <c r="N162" s="2"/>
    </row>
    <row r="163" spans="1:14" ht="13.5" customHeight="1">
      <c r="A163" s="11"/>
      <c r="B163" s="11"/>
      <c r="C163" s="12"/>
      <c r="D163" s="13"/>
      <c r="E163" s="15"/>
      <c r="F163" s="16"/>
      <c r="G163" s="15"/>
      <c r="H163" s="16"/>
      <c r="I163" s="15"/>
      <c r="J163" s="16"/>
      <c r="K163" s="15"/>
      <c r="L163" s="19">
        <f t="shared" ref="L163:L174" si="22">SUM($E163+$G163+$I163+$K163)</f>
        <v>0</v>
      </c>
      <c r="M163" s="20"/>
      <c r="N163" s="2"/>
    </row>
    <row r="164" spans="1:14" ht="13.5" customHeight="1">
      <c r="A164" s="11"/>
      <c r="B164" s="11"/>
      <c r="C164" s="12"/>
      <c r="D164" s="13"/>
      <c r="E164" s="15"/>
      <c r="F164" s="16"/>
      <c r="G164" s="15"/>
      <c r="H164" s="16"/>
      <c r="I164" s="15"/>
      <c r="J164" s="16"/>
      <c r="K164" s="15"/>
      <c r="L164" s="19">
        <f t="shared" si="22"/>
        <v>0</v>
      </c>
      <c r="M164" s="20"/>
      <c r="N164" s="2"/>
    </row>
    <row r="165" spans="1:14" ht="13.5" customHeight="1">
      <c r="A165" s="11"/>
      <c r="B165" s="11"/>
      <c r="C165" s="12"/>
      <c r="D165" s="13"/>
      <c r="E165" s="15"/>
      <c r="F165" s="16"/>
      <c r="G165" s="15"/>
      <c r="H165" s="16"/>
      <c r="I165" s="15"/>
      <c r="J165" s="16"/>
      <c r="K165" s="15"/>
      <c r="L165" s="19">
        <f t="shared" si="22"/>
        <v>0</v>
      </c>
      <c r="M165" s="20"/>
      <c r="N165" s="2"/>
    </row>
    <row r="166" spans="1:14" ht="13.5" customHeight="1">
      <c r="A166" s="11"/>
      <c r="B166" s="11"/>
      <c r="C166" s="12"/>
      <c r="D166" s="13"/>
      <c r="E166" s="15"/>
      <c r="F166" s="16"/>
      <c r="G166" s="15"/>
      <c r="H166" s="16"/>
      <c r="I166" s="15"/>
      <c r="J166" s="16"/>
      <c r="K166" s="15"/>
      <c r="L166" s="19">
        <f t="shared" si="22"/>
        <v>0</v>
      </c>
      <c r="M166" s="20"/>
      <c r="N166" s="2"/>
    </row>
    <row r="167" spans="1:14" ht="13.5" customHeight="1">
      <c r="A167" s="11"/>
      <c r="B167" s="11"/>
      <c r="C167" s="12"/>
      <c r="D167" s="13"/>
      <c r="E167" s="15"/>
      <c r="F167" s="16"/>
      <c r="G167" s="15"/>
      <c r="H167" s="16"/>
      <c r="I167" s="15"/>
      <c r="J167" s="16"/>
      <c r="K167" s="15"/>
      <c r="L167" s="19">
        <f t="shared" si="22"/>
        <v>0</v>
      </c>
      <c r="M167" s="20"/>
      <c r="N167" s="2"/>
    </row>
    <row r="168" spans="1:14" ht="13.5" customHeight="1">
      <c r="A168" s="11"/>
      <c r="B168" s="11"/>
      <c r="C168" s="12"/>
      <c r="D168" s="13"/>
      <c r="E168" s="15"/>
      <c r="F168" s="16"/>
      <c r="G168" s="15"/>
      <c r="H168" s="16"/>
      <c r="I168" s="15"/>
      <c r="J168" s="16"/>
      <c r="K168" s="15"/>
      <c r="L168" s="19">
        <f t="shared" si="22"/>
        <v>0</v>
      </c>
      <c r="M168" s="20"/>
      <c r="N168" s="2"/>
    </row>
    <row r="169" spans="1:14" ht="13.5" customHeight="1">
      <c r="A169" s="11"/>
      <c r="B169" s="11"/>
      <c r="C169" s="12"/>
      <c r="D169" s="13"/>
      <c r="E169" s="15"/>
      <c r="F169" s="16"/>
      <c r="G169" s="15"/>
      <c r="H169" s="16"/>
      <c r="I169" s="15"/>
      <c r="J169" s="16"/>
      <c r="K169" s="15"/>
      <c r="L169" s="19">
        <f t="shared" si="22"/>
        <v>0</v>
      </c>
      <c r="M169" s="20"/>
      <c r="N169" s="2"/>
    </row>
    <row r="170" spans="1:14" ht="13.5" customHeight="1">
      <c r="A170" s="11"/>
      <c r="B170" s="11"/>
      <c r="C170" s="12"/>
      <c r="D170" s="13"/>
      <c r="E170" s="15"/>
      <c r="F170" s="16"/>
      <c r="G170" s="15"/>
      <c r="H170" s="16"/>
      <c r="I170" s="15"/>
      <c r="J170" s="16"/>
      <c r="K170" s="15"/>
      <c r="L170" s="19">
        <f t="shared" si="22"/>
        <v>0</v>
      </c>
      <c r="M170" s="20"/>
      <c r="N170" s="2"/>
    </row>
    <row r="171" spans="1:14" ht="13.5" customHeight="1">
      <c r="A171" s="11"/>
      <c r="B171" s="11"/>
      <c r="C171" s="12"/>
      <c r="D171" s="13"/>
      <c r="E171" s="15"/>
      <c r="F171" s="16"/>
      <c r="G171" s="15"/>
      <c r="H171" s="16"/>
      <c r="I171" s="15"/>
      <c r="J171" s="16"/>
      <c r="K171" s="15"/>
      <c r="L171" s="19">
        <f t="shared" si="22"/>
        <v>0</v>
      </c>
      <c r="M171" s="20"/>
      <c r="N171" s="2"/>
    </row>
    <row r="172" spans="1:14" ht="13.5" customHeight="1">
      <c r="A172" s="11"/>
      <c r="B172" s="11"/>
      <c r="C172" s="12"/>
      <c r="D172" s="13"/>
      <c r="E172" s="15"/>
      <c r="F172" s="16"/>
      <c r="G172" s="15"/>
      <c r="H172" s="16"/>
      <c r="I172" s="15"/>
      <c r="J172" s="16"/>
      <c r="K172" s="15"/>
      <c r="L172" s="19">
        <f t="shared" si="22"/>
        <v>0</v>
      </c>
      <c r="M172" s="20"/>
      <c r="N172" s="2"/>
    </row>
    <row r="173" spans="1:14" ht="13.5" customHeight="1">
      <c r="A173" s="11"/>
      <c r="B173" s="11"/>
      <c r="C173" s="12"/>
      <c r="D173" s="13"/>
      <c r="E173" s="15"/>
      <c r="F173" s="16"/>
      <c r="G173" s="15"/>
      <c r="H173" s="16"/>
      <c r="I173" s="15"/>
      <c r="J173" s="16"/>
      <c r="K173" s="15"/>
      <c r="L173" s="19">
        <f t="shared" si="22"/>
        <v>0</v>
      </c>
      <c r="M173" s="20"/>
      <c r="N173" s="2"/>
    </row>
    <row r="174" spans="1:14" ht="13.5" customHeight="1">
      <c r="A174" s="11"/>
      <c r="B174" s="11"/>
      <c r="C174" s="12"/>
      <c r="D174" s="13"/>
      <c r="E174" s="15"/>
      <c r="F174" s="16"/>
      <c r="G174" s="15"/>
      <c r="H174" s="16"/>
      <c r="I174" s="15"/>
      <c r="J174" s="16"/>
      <c r="K174" s="15"/>
      <c r="L174" s="19">
        <f t="shared" si="22"/>
        <v>0</v>
      </c>
      <c r="M174" s="20"/>
      <c r="N174" s="2"/>
    </row>
    <row r="175" spans="1:14" ht="13.5" customHeight="1">
      <c r="A175" s="104" t="s">
        <v>95</v>
      </c>
      <c r="B175" s="105"/>
      <c r="C175" s="106"/>
      <c r="D175" s="29"/>
      <c r="E175" s="30" t="e">
        <f>SMALL(E163:E174,1)</f>
        <v>#NUM!</v>
      </c>
      <c r="F175" s="30"/>
      <c r="G175" s="30" t="e">
        <f>SMALL(G163:G174,1)</f>
        <v>#NUM!</v>
      </c>
      <c r="H175" s="30"/>
      <c r="I175" s="30" t="e">
        <f>SMALL(I163:I174,1)</f>
        <v>#NUM!</v>
      </c>
      <c r="J175" s="30"/>
      <c r="K175" s="30" t="e">
        <f>SMALL(K163:K174,1)</f>
        <v>#NUM!</v>
      </c>
      <c r="L175" s="19"/>
      <c r="M175" s="20"/>
      <c r="N175" s="2"/>
    </row>
    <row r="176" spans="1:14" ht="13.5" customHeight="1">
      <c r="A176" s="104" t="s">
        <v>95</v>
      </c>
      <c r="B176" s="105"/>
      <c r="C176" s="106"/>
      <c r="D176" s="29"/>
      <c r="E176" s="30" t="e">
        <f>SMALL(E163:E174,2)</f>
        <v>#NUM!</v>
      </c>
      <c r="F176" s="30"/>
      <c r="G176" s="30" t="e">
        <f>SMALL(G163:G174,2)</f>
        <v>#NUM!</v>
      </c>
      <c r="H176" s="30"/>
      <c r="I176" s="30" t="e">
        <f>SMALL(I163:I174,2)</f>
        <v>#NUM!</v>
      </c>
      <c r="J176" s="30"/>
      <c r="K176" s="30" t="e">
        <f>SMALL(K163:K174,2)</f>
        <v>#NUM!</v>
      </c>
      <c r="L176" s="31"/>
      <c r="M176" s="32"/>
      <c r="N176" s="2"/>
    </row>
    <row r="177" spans="1:14" ht="13.5" customHeight="1">
      <c r="A177" s="104" t="s">
        <v>95</v>
      </c>
      <c r="B177" s="105"/>
      <c r="C177" s="106"/>
      <c r="D177" s="29"/>
      <c r="E177" s="30" t="e">
        <f>SMALL(E163:E174,3)</f>
        <v>#NUM!</v>
      </c>
      <c r="F177" s="30"/>
      <c r="G177" s="30" t="e">
        <f>SMALL(G163:G174,3)</f>
        <v>#NUM!</v>
      </c>
      <c r="H177" s="30"/>
      <c r="I177" s="30" t="e">
        <f>SMALL(I163:I174,3)</f>
        <v>#NUM!</v>
      </c>
      <c r="J177" s="30"/>
      <c r="K177" s="30" t="e">
        <f>SMALL(K163:K174,3)</f>
        <v>#NUM!</v>
      </c>
      <c r="L177" s="31"/>
      <c r="M177" s="32"/>
      <c r="N177" s="2"/>
    </row>
    <row r="178" spans="1:14" ht="13.5" customHeight="1">
      <c r="A178" s="104" t="s">
        <v>95</v>
      </c>
      <c r="B178" s="105"/>
      <c r="C178" s="106"/>
      <c r="D178" s="29"/>
      <c r="E178" s="30" t="e">
        <f>SMALL(E163:E174,4)</f>
        <v>#NUM!</v>
      </c>
      <c r="F178" s="30"/>
      <c r="G178" s="30" t="e">
        <f>SMALL(G163:G174,4)</f>
        <v>#NUM!</v>
      </c>
      <c r="H178" s="30"/>
      <c r="I178" s="30" t="e">
        <f>SMALL(I163:I174,4)</f>
        <v>#NUM!</v>
      </c>
      <c r="J178" s="30"/>
      <c r="K178" s="30" t="e">
        <f>SMALL(K164:K174,4)</f>
        <v>#NUM!</v>
      </c>
      <c r="L178" s="31"/>
      <c r="M178" s="32"/>
      <c r="N178" s="2"/>
    </row>
    <row r="179" spans="1:14" ht="13.5" customHeight="1">
      <c r="A179" s="107" t="s">
        <v>96</v>
      </c>
      <c r="B179" s="108"/>
      <c r="C179" s="109"/>
      <c r="D179" s="33"/>
      <c r="E179" s="34" t="e">
        <f>SUM(E163:E174)-E175-E176-E177-E178</f>
        <v>#NUM!</v>
      </c>
      <c r="F179" s="34"/>
      <c r="G179" s="34" t="e">
        <f>SUM(G163:G174)-G175-G176-G177-G178</f>
        <v>#NUM!</v>
      </c>
      <c r="H179" s="34"/>
      <c r="I179" s="34" t="e">
        <f>SUM(I163:I174)-I175-I176-I177-I178</f>
        <v>#NUM!</v>
      </c>
      <c r="J179" s="34"/>
      <c r="K179" s="34" t="e">
        <f>SUM(K163:K174)-K175-K176-K177-K178</f>
        <v>#NUM!</v>
      </c>
      <c r="L179" s="35" t="e">
        <f>SUM($E179+$G179+$I179+$K179)</f>
        <v>#NUM!</v>
      </c>
      <c r="M179" s="20"/>
      <c r="N179" s="2"/>
    </row>
    <row r="180" spans="1:14" ht="13.5" customHeight="1">
      <c r="M180" s="2"/>
      <c r="N180" s="2"/>
    </row>
    <row r="181" spans="1:14" ht="13.5" customHeight="1">
      <c r="A181" s="102" t="s">
        <v>27</v>
      </c>
      <c r="B181" s="110"/>
      <c r="C181" s="110"/>
      <c r="D181" s="110"/>
      <c r="E181" s="110"/>
      <c r="F181" s="110"/>
      <c r="G181" s="110"/>
      <c r="H181" s="110"/>
      <c r="I181" s="110"/>
      <c r="J181" s="110"/>
      <c r="K181" s="110"/>
      <c r="L181" s="103"/>
      <c r="M181" s="4"/>
      <c r="N181" s="2"/>
    </row>
    <row r="182" spans="1:14" ht="13.5" customHeight="1">
      <c r="A182" s="111" t="s">
        <v>540</v>
      </c>
      <c r="B182" s="108"/>
      <c r="C182" s="108"/>
      <c r="D182" s="108"/>
      <c r="E182" s="108"/>
      <c r="F182" s="108"/>
      <c r="G182" s="108"/>
      <c r="H182" s="108"/>
      <c r="I182" s="108"/>
      <c r="J182" s="108"/>
      <c r="K182" s="108"/>
      <c r="L182" s="109"/>
      <c r="M182" s="4"/>
      <c r="N182" s="2"/>
    </row>
    <row r="183" spans="1:14" ht="13.5" customHeight="1">
      <c r="A183" s="96" t="s">
        <v>13</v>
      </c>
      <c r="B183" s="98" t="s">
        <v>15</v>
      </c>
      <c r="C183" s="100" t="s">
        <v>16</v>
      </c>
      <c r="D183" s="102" t="s">
        <v>17</v>
      </c>
      <c r="E183" s="103"/>
      <c r="F183" s="102" t="s">
        <v>18</v>
      </c>
      <c r="G183" s="103"/>
      <c r="H183" s="102" t="s">
        <v>19</v>
      </c>
      <c r="I183" s="103"/>
      <c r="J183" s="102" t="s">
        <v>20</v>
      </c>
      <c r="K183" s="103"/>
      <c r="L183" s="6" t="s">
        <v>21</v>
      </c>
      <c r="M183" s="4"/>
      <c r="N183" s="2"/>
    </row>
    <row r="184" spans="1:14" ht="13.5" customHeight="1">
      <c r="A184" s="97"/>
      <c r="B184" s="99"/>
      <c r="C184" s="101"/>
      <c r="D184" s="7" t="s">
        <v>25</v>
      </c>
      <c r="E184" s="8" t="s">
        <v>26</v>
      </c>
      <c r="F184" s="7" t="s">
        <v>25</v>
      </c>
      <c r="G184" s="8" t="s">
        <v>26</v>
      </c>
      <c r="H184" s="7" t="s">
        <v>25</v>
      </c>
      <c r="I184" s="8" t="s">
        <v>26</v>
      </c>
      <c r="J184" s="7" t="s">
        <v>25</v>
      </c>
      <c r="K184" s="8" t="s">
        <v>26</v>
      </c>
      <c r="L184" s="9"/>
      <c r="M184" s="4"/>
      <c r="N184" s="2"/>
    </row>
    <row r="185" spans="1:14" ht="13.5" customHeight="1">
      <c r="A185" s="11"/>
      <c r="B185" s="11"/>
      <c r="C185" s="12"/>
      <c r="D185" s="13"/>
      <c r="E185" s="15"/>
      <c r="F185" s="16"/>
      <c r="G185" s="15"/>
      <c r="H185" s="16"/>
      <c r="I185" s="15"/>
      <c r="J185" s="16"/>
      <c r="K185" s="15"/>
      <c r="L185" s="19">
        <f t="shared" ref="L185:L196" si="23">SUM($E185+$G185+$I185+$K185)</f>
        <v>0</v>
      </c>
      <c r="M185" s="20"/>
      <c r="N185" s="2"/>
    </row>
    <row r="186" spans="1:14" ht="13.5" customHeight="1">
      <c r="A186" s="11"/>
      <c r="B186" s="11"/>
      <c r="C186" s="12"/>
      <c r="D186" s="13"/>
      <c r="E186" s="15"/>
      <c r="F186" s="16"/>
      <c r="G186" s="15"/>
      <c r="H186" s="16"/>
      <c r="I186" s="15"/>
      <c r="J186" s="16"/>
      <c r="K186" s="15"/>
      <c r="L186" s="19">
        <f t="shared" si="23"/>
        <v>0</v>
      </c>
      <c r="M186" s="20"/>
      <c r="N186" s="2"/>
    </row>
    <row r="187" spans="1:14" ht="13.5" customHeight="1">
      <c r="A187" s="11"/>
      <c r="B187" s="11"/>
      <c r="C187" s="12"/>
      <c r="D187" s="13"/>
      <c r="E187" s="15"/>
      <c r="F187" s="16"/>
      <c r="G187" s="15"/>
      <c r="H187" s="16"/>
      <c r="I187" s="15"/>
      <c r="J187" s="16"/>
      <c r="K187" s="15"/>
      <c r="L187" s="19">
        <f t="shared" si="23"/>
        <v>0</v>
      </c>
      <c r="M187" s="20"/>
      <c r="N187" s="2"/>
    </row>
    <row r="188" spans="1:14" ht="13.5" customHeight="1">
      <c r="A188" s="11"/>
      <c r="B188" s="11"/>
      <c r="C188" s="12"/>
      <c r="D188" s="13"/>
      <c r="E188" s="15"/>
      <c r="F188" s="16"/>
      <c r="G188" s="15"/>
      <c r="H188" s="16"/>
      <c r="I188" s="15"/>
      <c r="J188" s="16"/>
      <c r="K188" s="15"/>
      <c r="L188" s="19">
        <f t="shared" si="23"/>
        <v>0</v>
      </c>
      <c r="M188" s="20"/>
      <c r="N188" s="2"/>
    </row>
    <row r="189" spans="1:14" ht="13.5" customHeight="1">
      <c r="A189" s="11"/>
      <c r="B189" s="11"/>
      <c r="C189" s="12"/>
      <c r="D189" s="13"/>
      <c r="E189" s="15"/>
      <c r="F189" s="16"/>
      <c r="G189" s="15"/>
      <c r="H189" s="16"/>
      <c r="I189" s="15"/>
      <c r="J189" s="16"/>
      <c r="K189" s="15"/>
      <c r="L189" s="19">
        <f t="shared" si="23"/>
        <v>0</v>
      </c>
      <c r="M189" s="20"/>
      <c r="N189" s="2"/>
    </row>
    <row r="190" spans="1:14" ht="13.5" customHeight="1">
      <c r="A190" s="11"/>
      <c r="B190" s="11"/>
      <c r="C190" s="12"/>
      <c r="D190" s="13"/>
      <c r="E190" s="15"/>
      <c r="F190" s="16"/>
      <c r="G190" s="15"/>
      <c r="H190" s="16"/>
      <c r="I190" s="15"/>
      <c r="J190" s="16"/>
      <c r="K190" s="15"/>
      <c r="L190" s="19">
        <f t="shared" si="23"/>
        <v>0</v>
      </c>
      <c r="M190" s="20"/>
      <c r="N190" s="2"/>
    </row>
    <row r="191" spans="1:14" ht="13.5" customHeight="1">
      <c r="A191" s="11"/>
      <c r="B191" s="11"/>
      <c r="C191" s="12"/>
      <c r="D191" s="13"/>
      <c r="E191" s="15"/>
      <c r="F191" s="16"/>
      <c r="G191" s="15"/>
      <c r="H191" s="16"/>
      <c r="I191" s="15"/>
      <c r="J191" s="16"/>
      <c r="K191" s="15"/>
      <c r="L191" s="19">
        <f t="shared" si="23"/>
        <v>0</v>
      </c>
      <c r="M191" s="20"/>
      <c r="N191" s="2"/>
    </row>
    <row r="192" spans="1:14" ht="13.5" customHeight="1">
      <c r="A192" s="11"/>
      <c r="B192" s="11"/>
      <c r="C192" s="12"/>
      <c r="D192" s="13"/>
      <c r="E192" s="15"/>
      <c r="F192" s="16"/>
      <c r="G192" s="15"/>
      <c r="H192" s="16"/>
      <c r="I192" s="15"/>
      <c r="J192" s="16"/>
      <c r="K192" s="15"/>
      <c r="L192" s="19">
        <f t="shared" si="23"/>
        <v>0</v>
      </c>
      <c r="M192" s="20"/>
      <c r="N192" s="2"/>
    </row>
    <row r="193" spans="1:14" ht="13.5" customHeight="1">
      <c r="A193" s="11"/>
      <c r="B193" s="11"/>
      <c r="C193" s="12"/>
      <c r="D193" s="13"/>
      <c r="E193" s="15"/>
      <c r="F193" s="16"/>
      <c r="G193" s="15"/>
      <c r="H193" s="16"/>
      <c r="I193" s="15"/>
      <c r="J193" s="16"/>
      <c r="K193" s="15"/>
      <c r="L193" s="19">
        <f t="shared" si="23"/>
        <v>0</v>
      </c>
      <c r="M193" s="20"/>
      <c r="N193" s="2"/>
    </row>
    <row r="194" spans="1:14" ht="13.5" customHeight="1">
      <c r="A194" s="11"/>
      <c r="B194" s="11"/>
      <c r="C194" s="12"/>
      <c r="D194" s="13"/>
      <c r="E194" s="15"/>
      <c r="F194" s="16"/>
      <c r="G194" s="15"/>
      <c r="H194" s="16"/>
      <c r="I194" s="15"/>
      <c r="J194" s="16"/>
      <c r="K194" s="15"/>
      <c r="L194" s="19">
        <f t="shared" si="23"/>
        <v>0</v>
      </c>
      <c r="M194" s="20"/>
      <c r="N194" s="2"/>
    </row>
    <row r="195" spans="1:14" ht="13.5" customHeight="1">
      <c r="A195" s="11"/>
      <c r="B195" s="11"/>
      <c r="C195" s="12"/>
      <c r="D195" s="13"/>
      <c r="E195" s="15"/>
      <c r="F195" s="16"/>
      <c r="G195" s="15"/>
      <c r="H195" s="16"/>
      <c r="I195" s="15"/>
      <c r="J195" s="16"/>
      <c r="K195" s="15"/>
      <c r="L195" s="19">
        <f t="shared" si="23"/>
        <v>0</v>
      </c>
      <c r="M195" s="20"/>
      <c r="N195" s="2"/>
    </row>
    <row r="196" spans="1:14" ht="13.5" customHeight="1">
      <c r="A196" s="11"/>
      <c r="B196" s="11"/>
      <c r="C196" s="12"/>
      <c r="D196" s="13"/>
      <c r="E196" s="15"/>
      <c r="F196" s="16"/>
      <c r="G196" s="15"/>
      <c r="H196" s="16"/>
      <c r="I196" s="15"/>
      <c r="J196" s="16"/>
      <c r="K196" s="15"/>
      <c r="L196" s="19">
        <f t="shared" si="23"/>
        <v>0</v>
      </c>
      <c r="M196" s="20"/>
      <c r="N196" s="2"/>
    </row>
    <row r="197" spans="1:14" ht="13.5" customHeight="1">
      <c r="A197" s="104" t="s">
        <v>95</v>
      </c>
      <c r="B197" s="105"/>
      <c r="C197" s="106"/>
      <c r="D197" s="29"/>
      <c r="E197" s="30" t="e">
        <f>SMALL(E185:E196,1)</f>
        <v>#NUM!</v>
      </c>
      <c r="F197" s="30"/>
      <c r="G197" s="30" t="e">
        <f>SMALL(G185:G196,1)</f>
        <v>#NUM!</v>
      </c>
      <c r="H197" s="30"/>
      <c r="I197" s="30" t="e">
        <f>SMALL(I185:I196,1)</f>
        <v>#NUM!</v>
      </c>
      <c r="J197" s="30"/>
      <c r="K197" s="30" t="e">
        <f>SMALL(K185:K196,1)</f>
        <v>#NUM!</v>
      </c>
      <c r="L197" s="19"/>
      <c r="M197" s="20"/>
      <c r="N197" s="2"/>
    </row>
    <row r="198" spans="1:14" ht="13.5" customHeight="1">
      <c r="A198" s="104" t="s">
        <v>95</v>
      </c>
      <c r="B198" s="105"/>
      <c r="C198" s="106"/>
      <c r="D198" s="29"/>
      <c r="E198" s="30" t="e">
        <f>SMALL(E185:E196,2)</f>
        <v>#NUM!</v>
      </c>
      <c r="F198" s="30"/>
      <c r="G198" s="30" t="e">
        <f>SMALL(G185:G196,2)</f>
        <v>#NUM!</v>
      </c>
      <c r="H198" s="30"/>
      <c r="I198" s="30" t="e">
        <f>SMALL(I185:I196,2)</f>
        <v>#NUM!</v>
      </c>
      <c r="J198" s="30"/>
      <c r="K198" s="30" t="e">
        <f>SMALL(K185:K196,2)</f>
        <v>#NUM!</v>
      </c>
      <c r="L198" s="31"/>
      <c r="M198" s="32"/>
      <c r="N198" s="2"/>
    </row>
    <row r="199" spans="1:14" ht="13.5" customHeight="1">
      <c r="A199" s="104" t="s">
        <v>95</v>
      </c>
      <c r="B199" s="105"/>
      <c r="C199" s="106"/>
      <c r="D199" s="29"/>
      <c r="E199" s="30" t="e">
        <f>SMALL(E185:E196,3)</f>
        <v>#NUM!</v>
      </c>
      <c r="F199" s="30"/>
      <c r="G199" s="30" t="e">
        <f>SMALL(G185:G196,3)</f>
        <v>#NUM!</v>
      </c>
      <c r="H199" s="30"/>
      <c r="I199" s="30" t="e">
        <f>SMALL(I185:I196,3)</f>
        <v>#NUM!</v>
      </c>
      <c r="J199" s="30"/>
      <c r="K199" s="30" t="e">
        <f>SMALL(K185:K196,3)</f>
        <v>#NUM!</v>
      </c>
      <c r="L199" s="31"/>
      <c r="M199" s="32"/>
      <c r="N199" s="2"/>
    </row>
    <row r="200" spans="1:14" ht="13.5" customHeight="1">
      <c r="A200" s="104" t="s">
        <v>95</v>
      </c>
      <c r="B200" s="105"/>
      <c r="C200" s="106"/>
      <c r="D200" s="29"/>
      <c r="E200" s="30" t="e">
        <f>SMALL(E185:E196,4)</f>
        <v>#NUM!</v>
      </c>
      <c r="F200" s="30"/>
      <c r="G200" s="30" t="e">
        <f>SMALL(G185:G196,4)</f>
        <v>#NUM!</v>
      </c>
      <c r="H200" s="30"/>
      <c r="I200" s="30" t="e">
        <f>SMALL(I185:I196,4)</f>
        <v>#NUM!</v>
      </c>
      <c r="J200" s="30"/>
      <c r="K200" s="30" t="e">
        <f>SMALL(K186:K196,4)</f>
        <v>#NUM!</v>
      </c>
      <c r="L200" s="31"/>
      <c r="M200" s="32"/>
      <c r="N200" s="2"/>
    </row>
    <row r="201" spans="1:14" ht="13.5" customHeight="1">
      <c r="A201" s="107" t="s">
        <v>96</v>
      </c>
      <c r="B201" s="108"/>
      <c r="C201" s="109"/>
      <c r="D201" s="33"/>
      <c r="E201" s="34" t="e">
        <f>SUM(E185:E196)-E197-E198-E199-E200</f>
        <v>#NUM!</v>
      </c>
      <c r="F201" s="34"/>
      <c r="G201" s="34" t="e">
        <f>SUM(G185:G196)-G197-G198-G199-G200</f>
        <v>#NUM!</v>
      </c>
      <c r="H201" s="34"/>
      <c r="I201" s="34" t="e">
        <f>SUM(I185:I196)-I197-I198-I199-I200</f>
        <v>#NUM!</v>
      </c>
      <c r="J201" s="34"/>
      <c r="K201" s="34" t="e">
        <f>SUM(K185:K196)-K197-K198-K199-K200</f>
        <v>#NUM!</v>
      </c>
      <c r="L201" s="35" t="e">
        <f>SUM($E201+$G201+$I201+$K201)</f>
        <v>#NUM!</v>
      </c>
      <c r="M201" s="20"/>
      <c r="N201" s="2"/>
    </row>
    <row r="202" spans="1:14" ht="13.5" customHeight="1">
      <c r="M202" s="2"/>
      <c r="N202" s="2"/>
    </row>
    <row r="203" spans="1:14" ht="13.5" customHeight="1">
      <c r="A203" s="102" t="s">
        <v>27</v>
      </c>
      <c r="B203" s="110"/>
      <c r="C203" s="110"/>
      <c r="D203" s="110"/>
      <c r="E203" s="110"/>
      <c r="F203" s="110"/>
      <c r="G203" s="110"/>
      <c r="H203" s="110"/>
      <c r="I203" s="110"/>
      <c r="J203" s="110"/>
      <c r="K203" s="110"/>
      <c r="L203" s="103"/>
      <c r="M203" s="4"/>
      <c r="N203" s="2"/>
    </row>
    <row r="204" spans="1:14" ht="13.5" customHeight="1">
      <c r="A204" s="111" t="s">
        <v>540</v>
      </c>
      <c r="B204" s="108"/>
      <c r="C204" s="108"/>
      <c r="D204" s="108"/>
      <c r="E204" s="108"/>
      <c r="F204" s="108"/>
      <c r="G204" s="108"/>
      <c r="H204" s="108"/>
      <c r="I204" s="108"/>
      <c r="J204" s="108"/>
      <c r="K204" s="108"/>
      <c r="L204" s="109"/>
      <c r="M204" s="4"/>
      <c r="N204" s="2"/>
    </row>
    <row r="205" spans="1:14" ht="13.5" customHeight="1">
      <c r="A205" s="96" t="s">
        <v>13</v>
      </c>
      <c r="B205" s="98" t="s">
        <v>15</v>
      </c>
      <c r="C205" s="100" t="s">
        <v>16</v>
      </c>
      <c r="D205" s="102" t="s">
        <v>17</v>
      </c>
      <c r="E205" s="103"/>
      <c r="F205" s="102" t="s">
        <v>18</v>
      </c>
      <c r="G205" s="103"/>
      <c r="H205" s="102" t="s">
        <v>19</v>
      </c>
      <c r="I205" s="103"/>
      <c r="J205" s="102" t="s">
        <v>20</v>
      </c>
      <c r="K205" s="103"/>
      <c r="L205" s="6" t="s">
        <v>21</v>
      </c>
      <c r="M205" s="4"/>
      <c r="N205" s="2"/>
    </row>
    <row r="206" spans="1:14" ht="13.5" customHeight="1">
      <c r="A206" s="97"/>
      <c r="B206" s="99"/>
      <c r="C206" s="101"/>
      <c r="D206" s="7" t="s">
        <v>25</v>
      </c>
      <c r="E206" s="8" t="s">
        <v>26</v>
      </c>
      <c r="F206" s="7" t="s">
        <v>25</v>
      </c>
      <c r="G206" s="8" t="s">
        <v>26</v>
      </c>
      <c r="H206" s="7" t="s">
        <v>25</v>
      </c>
      <c r="I206" s="8" t="s">
        <v>26</v>
      </c>
      <c r="J206" s="7" t="s">
        <v>25</v>
      </c>
      <c r="K206" s="8" t="s">
        <v>26</v>
      </c>
      <c r="L206" s="9"/>
      <c r="M206" s="4"/>
      <c r="N206" s="2"/>
    </row>
    <row r="207" spans="1:14" ht="13.5" customHeight="1">
      <c r="A207" s="11"/>
      <c r="B207" s="11"/>
      <c r="C207" s="12"/>
      <c r="D207" s="13"/>
      <c r="E207" s="15"/>
      <c r="F207" s="16"/>
      <c r="G207" s="15"/>
      <c r="H207" s="16"/>
      <c r="I207" s="15"/>
      <c r="J207" s="16"/>
      <c r="K207" s="15"/>
      <c r="L207" s="19">
        <f t="shared" ref="L207:L218" si="24">SUM($E207+$G207+$I207+$K207)</f>
        <v>0</v>
      </c>
      <c r="M207" s="20"/>
      <c r="N207" s="2"/>
    </row>
    <row r="208" spans="1:14" ht="13.5" customHeight="1">
      <c r="A208" s="11"/>
      <c r="B208" s="11"/>
      <c r="C208" s="12"/>
      <c r="D208" s="13"/>
      <c r="E208" s="15"/>
      <c r="F208" s="16"/>
      <c r="G208" s="15"/>
      <c r="H208" s="16"/>
      <c r="I208" s="15"/>
      <c r="J208" s="16"/>
      <c r="K208" s="15"/>
      <c r="L208" s="19">
        <f t="shared" si="24"/>
        <v>0</v>
      </c>
      <c r="M208" s="20"/>
      <c r="N208" s="2"/>
    </row>
    <row r="209" spans="1:14" ht="13.5" customHeight="1">
      <c r="A209" s="11"/>
      <c r="B209" s="11"/>
      <c r="C209" s="12"/>
      <c r="D209" s="13"/>
      <c r="E209" s="15"/>
      <c r="F209" s="16"/>
      <c r="G209" s="15"/>
      <c r="H209" s="16"/>
      <c r="I209" s="15"/>
      <c r="J209" s="16"/>
      <c r="K209" s="15"/>
      <c r="L209" s="19">
        <f t="shared" si="24"/>
        <v>0</v>
      </c>
      <c r="M209" s="20"/>
      <c r="N209" s="2"/>
    </row>
    <row r="210" spans="1:14" ht="13.5" customHeight="1">
      <c r="A210" s="11"/>
      <c r="B210" s="11"/>
      <c r="C210" s="12"/>
      <c r="D210" s="13"/>
      <c r="E210" s="15"/>
      <c r="F210" s="16"/>
      <c r="G210" s="15"/>
      <c r="H210" s="16"/>
      <c r="I210" s="15"/>
      <c r="J210" s="16"/>
      <c r="K210" s="15"/>
      <c r="L210" s="19">
        <f t="shared" si="24"/>
        <v>0</v>
      </c>
      <c r="M210" s="20"/>
      <c r="N210" s="2"/>
    </row>
    <row r="211" spans="1:14" ht="13.5" customHeight="1">
      <c r="A211" s="11"/>
      <c r="B211" s="11"/>
      <c r="C211" s="12"/>
      <c r="D211" s="13"/>
      <c r="E211" s="15"/>
      <c r="F211" s="16"/>
      <c r="G211" s="15"/>
      <c r="H211" s="16"/>
      <c r="I211" s="15"/>
      <c r="J211" s="16"/>
      <c r="K211" s="15"/>
      <c r="L211" s="19">
        <f t="shared" si="24"/>
        <v>0</v>
      </c>
      <c r="M211" s="20"/>
      <c r="N211" s="2"/>
    </row>
    <row r="212" spans="1:14" ht="13.5" customHeight="1">
      <c r="A212" s="11"/>
      <c r="B212" s="11"/>
      <c r="C212" s="12"/>
      <c r="D212" s="13"/>
      <c r="E212" s="15"/>
      <c r="F212" s="16"/>
      <c r="G212" s="15"/>
      <c r="H212" s="16"/>
      <c r="I212" s="15"/>
      <c r="J212" s="16"/>
      <c r="K212" s="15"/>
      <c r="L212" s="19">
        <f t="shared" si="24"/>
        <v>0</v>
      </c>
      <c r="M212" s="20"/>
      <c r="N212" s="2"/>
    </row>
    <row r="213" spans="1:14" ht="13.5" customHeight="1">
      <c r="A213" s="11"/>
      <c r="B213" s="11"/>
      <c r="C213" s="12"/>
      <c r="D213" s="13"/>
      <c r="E213" s="15"/>
      <c r="F213" s="16"/>
      <c r="G213" s="15"/>
      <c r="H213" s="16"/>
      <c r="I213" s="15"/>
      <c r="J213" s="16"/>
      <c r="K213" s="15"/>
      <c r="L213" s="19">
        <f t="shared" si="24"/>
        <v>0</v>
      </c>
      <c r="M213" s="20"/>
      <c r="N213" s="2"/>
    </row>
    <row r="214" spans="1:14" ht="13.5" customHeight="1">
      <c r="A214" s="11"/>
      <c r="B214" s="11"/>
      <c r="C214" s="12"/>
      <c r="D214" s="13"/>
      <c r="E214" s="15"/>
      <c r="F214" s="16"/>
      <c r="G214" s="15"/>
      <c r="H214" s="16"/>
      <c r="I214" s="15"/>
      <c r="J214" s="16"/>
      <c r="K214" s="15"/>
      <c r="L214" s="19">
        <f t="shared" si="24"/>
        <v>0</v>
      </c>
      <c r="M214" s="20"/>
      <c r="N214" s="2"/>
    </row>
    <row r="215" spans="1:14" ht="13.5" customHeight="1">
      <c r="A215" s="11"/>
      <c r="B215" s="11"/>
      <c r="C215" s="12"/>
      <c r="D215" s="13"/>
      <c r="E215" s="15"/>
      <c r="F215" s="16"/>
      <c r="G215" s="15"/>
      <c r="H215" s="16"/>
      <c r="I215" s="15"/>
      <c r="J215" s="16"/>
      <c r="K215" s="15"/>
      <c r="L215" s="19">
        <f t="shared" si="24"/>
        <v>0</v>
      </c>
      <c r="M215" s="20"/>
      <c r="N215" s="2"/>
    </row>
    <row r="216" spans="1:14" ht="13.5" customHeight="1">
      <c r="A216" s="11"/>
      <c r="B216" s="11"/>
      <c r="C216" s="12"/>
      <c r="D216" s="13"/>
      <c r="E216" s="15"/>
      <c r="F216" s="16"/>
      <c r="G216" s="15"/>
      <c r="H216" s="16"/>
      <c r="I216" s="15"/>
      <c r="J216" s="16"/>
      <c r="K216" s="15"/>
      <c r="L216" s="19">
        <f t="shared" si="24"/>
        <v>0</v>
      </c>
      <c r="M216" s="20"/>
      <c r="N216" s="2"/>
    </row>
    <row r="217" spans="1:14" ht="13.5" customHeight="1">
      <c r="A217" s="11"/>
      <c r="B217" s="11"/>
      <c r="C217" s="12"/>
      <c r="D217" s="13"/>
      <c r="E217" s="15"/>
      <c r="F217" s="16"/>
      <c r="G217" s="15"/>
      <c r="H217" s="16"/>
      <c r="I217" s="15"/>
      <c r="J217" s="16"/>
      <c r="K217" s="15"/>
      <c r="L217" s="19">
        <f t="shared" si="24"/>
        <v>0</v>
      </c>
      <c r="M217" s="20"/>
      <c r="N217" s="2"/>
    </row>
    <row r="218" spans="1:14" ht="13.5" customHeight="1">
      <c r="A218" s="11"/>
      <c r="B218" s="11"/>
      <c r="C218" s="12"/>
      <c r="D218" s="13"/>
      <c r="E218" s="15"/>
      <c r="F218" s="16"/>
      <c r="G218" s="15"/>
      <c r="H218" s="16"/>
      <c r="I218" s="15"/>
      <c r="J218" s="16"/>
      <c r="K218" s="15"/>
      <c r="L218" s="19">
        <f t="shared" si="24"/>
        <v>0</v>
      </c>
      <c r="M218" s="20"/>
      <c r="N218" s="2"/>
    </row>
    <row r="219" spans="1:14" ht="13.5" customHeight="1">
      <c r="A219" s="104" t="s">
        <v>95</v>
      </c>
      <c r="B219" s="105"/>
      <c r="C219" s="106"/>
      <c r="D219" s="29"/>
      <c r="E219" s="30" t="e">
        <f>SMALL(E207:E218,1)</f>
        <v>#NUM!</v>
      </c>
      <c r="F219" s="30"/>
      <c r="G219" s="30" t="e">
        <f>SMALL(G207:G218,1)</f>
        <v>#NUM!</v>
      </c>
      <c r="H219" s="30"/>
      <c r="I219" s="30" t="e">
        <f>SMALL(I207:I218,1)</f>
        <v>#NUM!</v>
      </c>
      <c r="J219" s="30"/>
      <c r="K219" s="30" t="e">
        <f>SMALL(K207:K218,1)</f>
        <v>#NUM!</v>
      </c>
      <c r="L219" s="19"/>
      <c r="M219" s="20"/>
      <c r="N219" s="2"/>
    </row>
    <row r="220" spans="1:14" ht="13.5" customHeight="1">
      <c r="A220" s="104" t="s">
        <v>95</v>
      </c>
      <c r="B220" s="105"/>
      <c r="C220" s="106"/>
      <c r="D220" s="29"/>
      <c r="E220" s="30" t="e">
        <f>SMALL(E207:E218,2)</f>
        <v>#NUM!</v>
      </c>
      <c r="F220" s="30"/>
      <c r="G220" s="30" t="e">
        <f>SMALL(G207:G218,2)</f>
        <v>#NUM!</v>
      </c>
      <c r="H220" s="30"/>
      <c r="I220" s="30" t="e">
        <f>SMALL(I207:I218,2)</f>
        <v>#NUM!</v>
      </c>
      <c r="J220" s="30"/>
      <c r="K220" s="30" t="e">
        <f>SMALL(K207:K218,2)</f>
        <v>#NUM!</v>
      </c>
      <c r="L220" s="31"/>
      <c r="M220" s="32"/>
      <c r="N220" s="2"/>
    </row>
    <row r="221" spans="1:14" ht="13.5" customHeight="1">
      <c r="A221" s="104" t="s">
        <v>95</v>
      </c>
      <c r="B221" s="105"/>
      <c r="C221" s="106"/>
      <c r="D221" s="29"/>
      <c r="E221" s="30" t="e">
        <f>SMALL(E207:E218,3)</f>
        <v>#NUM!</v>
      </c>
      <c r="F221" s="30"/>
      <c r="G221" s="30" t="e">
        <f>SMALL(G207:G218,3)</f>
        <v>#NUM!</v>
      </c>
      <c r="H221" s="30"/>
      <c r="I221" s="30" t="e">
        <f>SMALL(I207:I218,3)</f>
        <v>#NUM!</v>
      </c>
      <c r="J221" s="30"/>
      <c r="K221" s="30" t="e">
        <f>SMALL(K207:K218,3)</f>
        <v>#NUM!</v>
      </c>
      <c r="L221" s="31"/>
      <c r="M221" s="32"/>
      <c r="N221" s="2"/>
    </row>
    <row r="222" spans="1:14" ht="13.5" customHeight="1">
      <c r="A222" s="104" t="s">
        <v>95</v>
      </c>
      <c r="B222" s="105"/>
      <c r="C222" s="106"/>
      <c r="D222" s="29"/>
      <c r="E222" s="30" t="e">
        <f>SMALL(E207:E218,4)</f>
        <v>#NUM!</v>
      </c>
      <c r="F222" s="30"/>
      <c r="G222" s="30" t="e">
        <f>SMALL(G207:G218,4)</f>
        <v>#NUM!</v>
      </c>
      <c r="H222" s="30"/>
      <c r="I222" s="30" t="e">
        <f>SMALL(I207:I218,4)</f>
        <v>#NUM!</v>
      </c>
      <c r="J222" s="30"/>
      <c r="K222" s="30" t="e">
        <f>SMALL(K208:K218,4)</f>
        <v>#NUM!</v>
      </c>
      <c r="L222" s="31"/>
      <c r="M222" s="32"/>
      <c r="N222" s="2"/>
    </row>
    <row r="223" spans="1:14" ht="13.5" customHeight="1">
      <c r="A223" s="107" t="s">
        <v>96</v>
      </c>
      <c r="B223" s="108"/>
      <c r="C223" s="109"/>
      <c r="D223" s="33"/>
      <c r="E223" s="34" t="e">
        <f>SUM(E207:E218)-E219-E220-E221-E222</f>
        <v>#NUM!</v>
      </c>
      <c r="F223" s="34"/>
      <c r="G223" s="34" t="e">
        <f>SUM(G207:G218)-G219-G220-G221-G222</f>
        <v>#NUM!</v>
      </c>
      <c r="H223" s="34"/>
      <c r="I223" s="34" t="e">
        <f>SUM(I207:I218)-I219-I220-I221-I222</f>
        <v>#NUM!</v>
      </c>
      <c r="J223" s="34"/>
      <c r="K223" s="34" t="e">
        <f>SUM(K207:K218)-K219-K220-K221-K222</f>
        <v>#NUM!</v>
      </c>
      <c r="L223" s="35" t="e">
        <f>SUM($E223+$G223+$I223+$K223)</f>
        <v>#NUM!</v>
      </c>
      <c r="M223" s="20"/>
      <c r="N223" s="2"/>
    </row>
    <row r="224" spans="1:14" ht="13.5" customHeight="1">
      <c r="M224" s="2"/>
      <c r="N224" s="2"/>
    </row>
    <row r="225" spans="1:14" ht="13.5" customHeight="1">
      <c r="A225" s="102" t="s">
        <v>27</v>
      </c>
      <c r="B225" s="110"/>
      <c r="C225" s="110"/>
      <c r="D225" s="110"/>
      <c r="E225" s="110"/>
      <c r="F225" s="110"/>
      <c r="G225" s="110"/>
      <c r="H225" s="110"/>
      <c r="I225" s="110"/>
      <c r="J225" s="110"/>
      <c r="K225" s="110"/>
      <c r="L225" s="103"/>
      <c r="M225" s="4"/>
      <c r="N225" s="2"/>
    </row>
    <row r="226" spans="1:14" ht="13.5" customHeight="1">
      <c r="A226" s="111" t="s">
        <v>540</v>
      </c>
      <c r="B226" s="108"/>
      <c r="C226" s="108"/>
      <c r="D226" s="108"/>
      <c r="E226" s="108"/>
      <c r="F226" s="108"/>
      <c r="G226" s="108"/>
      <c r="H226" s="108"/>
      <c r="I226" s="108"/>
      <c r="J226" s="108"/>
      <c r="K226" s="108"/>
      <c r="L226" s="109"/>
      <c r="M226" s="4"/>
      <c r="N226" s="2"/>
    </row>
    <row r="227" spans="1:14" ht="13.5" customHeight="1">
      <c r="A227" s="96" t="s">
        <v>13</v>
      </c>
      <c r="B227" s="98" t="s">
        <v>15</v>
      </c>
      <c r="C227" s="100" t="s">
        <v>16</v>
      </c>
      <c r="D227" s="102" t="s">
        <v>17</v>
      </c>
      <c r="E227" s="103"/>
      <c r="F227" s="102" t="s">
        <v>18</v>
      </c>
      <c r="G227" s="103"/>
      <c r="H227" s="102" t="s">
        <v>19</v>
      </c>
      <c r="I227" s="103"/>
      <c r="J227" s="102" t="s">
        <v>20</v>
      </c>
      <c r="K227" s="103"/>
      <c r="L227" s="6" t="s">
        <v>21</v>
      </c>
      <c r="M227" s="4"/>
      <c r="N227" s="2"/>
    </row>
    <row r="228" spans="1:14" ht="13.5" customHeight="1">
      <c r="A228" s="97"/>
      <c r="B228" s="99"/>
      <c r="C228" s="101"/>
      <c r="D228" s="7" t="s">
        <v>25</v>
      </c>
      <c r="E228" s="8" t="s">
        <v>26</v>
      </c>
      <c r="F228" s="7" t="s">
        <v>25</v>
      </c>
      <c r="G228" s="8" t="s">
        <v>26</v>
      </c>
      <c r="H228" s="7" t="s">
        <v>25</v>
      </c>
      <c r="I228" s="8" t="s">
        <v>26</v>
      </c>
      <c r="J228" s="7" t="s">
        <v>25</v>
      </c>
      <c r="K228" s="8" t="s">
        <v>26</v>
      </c>
      <c r="L228" s="9"/>
      <c r="M228" s="4"/>
      <c r="N228" s="2"/>
    </row>
    <row r="229" spans="1:14" ht="13.5" customHeight="1">
      <c r="A229" s="11"/>
      <c r="B229" s="11"/>
      <c r="C229" s="12"/>
      <c r="D229" s="13"/>
      <c r="E229" s="15"/>
      <c r="F229" s="16"/>
      <c r="G229" s="15"/>
      <c r="H229" s="16"/>
      <c r="I229" s="15"/>
      <c r="J229" s="16"/>
      <c r="K229" s="15"/>
      <c r="L229" s="19">
        <f t="shared" ref="L229:L240" si="25">SUM($E229+$G229+$I229+$K229)</f>
        <v>0</v>
      </c>
      <c r="M229" s="20"/>
      <c r="N229" s="2"/>
    </row>
    <row r="230" spans="1:14" ht="13.5" customHeight="1">
      <c r="A230" s="11"/>
      <c r="B230" s="11"/>
      <c r="C230" s="12"/>
      <c r="D230" s="13"/>
      <c r="E230" s="15"/>
      <c r="F230" s="16"/>
      <c r="G230" s="15"/>
      <c r="H230" s="16"/>
      <c r="I230" s="15"/>
      <c r="J230" s="16"/>
      <c r="K230" s="15"/>
      <c r="L230" s="19">
        <f t="shared" si="25"/>
        <v>0</v>
      </c>
      <c r="M230" s="20"/>
      <c r="N230" s="2"/>
    </row>
    <row r="231" spans="1:14" ht="13.5" customHeight="1">
      <c r="A231" s="11"/>
      <c r="B231" s="11"/>
      <c r="C231" s="12"/>
      <c r="D231" s="13"/>
      <c r="E231" s="15"/>
      <c r="F231" s="16"/>
      <c r="G231" s="15"/>
      <c r="H231" s="16"/>
      <c r="I231" s="15"/>
      <c r="J231" s="16"/>
      <c r="K231" s="15"/>
      <c r="L231" s="19">
        <f t="shared" si="25"/>
        <v>0</v>
      </c>
      <c r="M231" s="20"/>
      <c r="N231" s="2"/>
    </row>
    <row r="232" spans="1:14" ht="13.5" customHeight="1">
      <c r="A232" s="11"/>
      <c r="B232" s="11"/>
      <c r="C232" s="12"/>
      <c r="D232" s="13"/>
      <c r="E232" s="15"/>
      <c r="F232" s="16"/>
      <c r="G232" s="15"/>
      <c r="H232" s="16"/>
      <c r="I232" s="15"/>
      <c r="J232" s="16"/>
      <c r="K232" s="15"/>
      <c r="L232" s="19">
        <f t="shared" si="25"/>
        <v>0</v>
      </c>
      <c r="M232" s="20"/>
      <c r="N232" s="2"/>
    </row>
    <row r="233" spans="1:14" ht="13.5" customHeight="1">
      <c r="A233" s="11"/>
      <c r="B233" s="11"/>
      <c r="C233" s="12"/>
      <c r="D233" s="13"/>
      <c r="E233" s="15"/>
      <c r="F233" s="16"/>
      <c r="G233" s="15"/>
      <c r="H233" s="16"/>
      <c r="I233" s="15"/>
      <c r="J233" s="16"/>
      <c r="K233" s="15"/>
      <c r="L233" s="19">
        <f t="shared" si="25"/>
        <v>0</v>
      </c>
      <c r="M233" s="20"/>
      <c r="N233" s="2"/>
    </row>
    <row r="234" spans="1:14" ht="13.5" customHeight="1">
      <c r="A234" s="11"/>
      <c r="B234" s="11"/>
      <c r="C234" s="12"/>
      <c r="D234" s="13"/>
      <c r="E234" s="15"/>
      <c r="F234" s="16"/>
      <c r="G234" s="15"/>
      <c r="H234" s="16"/>
      <c r="I234" s="15"/>
      <c r="J234" s="16"/>
      <c r="K234" s="15"/>
      <c r="L234" s="19">
        <f t="shared" si="25"/>
        <v>0</v>
      </c>
      <c r="M234" s="20"/>
      <c r="N234" s="2"/>
    </row>
    <row r="235" spans="1:14" ht="13.5" customHeight="1">
      <c r="A235" s="11"/>
      <c r="B235" s="11"/>
      <c r="C235" s="12"/>
      <c r="D235" s="13"/>
      <c r="E235" s="15"/>
      <c r="F235" s="16"/>
      <c r="G235" s="15"/>
      <c r="H235" s="16"/>
      <c r="I235" s="15"/>
      <c r="J235" s="16"/>
      <c r="K235" s="15"/>
      <c r="L235" s="19">
        <f t="shared" si="25"/>
        <v>0</v>
      </c>
      <c r="M235" s="20"/>
      <c r="N235" s="2"/>
    </row>
    <row r="236" spans="1:14" ht="13.5" customHeight="1">
      <c r="A236" s="11"/>
      <c r="B236" s="11"/>
      <c r="C236" s="12"/>
      <c r="D236" s="13"/>
      <c r="E236" s="15"/>
      <c r="F236" s="16"/>
      <c r="G236" s="15"/>
      <c r="H236" s="16"/>
      <c r="I236" s="15"/>
      <c r="J236" s="16"/>
      <c r="K236" s="15"/>
      <c r="L236" s="19">
        <f t="shared" si="25"/>
        <v>0</v>
      </c>
      <c r="M236" s="20"/>
      <c r="N236" s="2"/>
    </row>
    <row r="237" spans="1:14" ht="13.5" customHeight="1">
      <c r="A237" s="11"/>
      <c r="B237" s="11"/>
      <c r="C237" s="12"/>
      <c r="D237" s="13"/>
      <c r="E237" s="15"/>
      <c r="F237" s="16"/>
      <c r="G237" s="15"/>
      <c r="H237" s="16"/>
      <c r="I237" s="15"/>
      <c r="J237" s="16"/>
      <c r="K237" s="15"/>
      <c r="L237" s="19">
        <f t="shared" si="25"/>
        <v>0</v>
      </c>
      <c r="M237" s="20"/>
      <c r="N237" s="2"/>
    </row>
    <row r="238" spans="1:14" ht="13.5" customHeight="1">
      <c r="A238" s="11"/>
      <c r="B238" s="11"/>
      <c r="C238" s="12"/>
      <c r="D238" s="13"/>
      <c r="E238" s="15"/>
      <c r="F238" s="16"/>
      <c r="G238" s="15"/>
      <c r="H238" s="16"/>
      <c r="I238" s="15"/>
      <c r="J238" s="16"/>
      <c r="K238" s="15"/>
      <c r="L238" s="19">
        <f t="shared" si="25"/>
        <v>0</v>
      </c>
      <c r="M238" s="20"/>
      <c r="N238" s="2"/>
    </row>
    <row r="239" spans="1:14" ht="13.5" customHeight="1">
      <c r="A239" s="11"/>
      <c r="B239" s="11"/>
      <c r="C239" s="12"/>
      <c r="D239" s="13"/>
      <c r="E239" s="15"/>
      <c r="F239" s="16"/>
      <c r="G239" s="15"/>
      <c r="H239" s="16"/>
      <c r="I239" s="15"/>
      <c r="J239" s="16"/>
      <c r="K239" s="15"/>
      <c r="L239" s="19">
        <f t="shared" si="25"/>
        <v>0</v>
      </c>
      <c r="M239" s="20"/>
      <c r="N239" s="2"/>
    </row>
    <row r="240" spans="1:14" ht="13.5" customHeight="1">
      <c r="A240" s="11"/>
      <c r="B240" s="11"/>
      <c r="C240" s="12"/>
      <c r="D240" s="13"/>
      <c r="E240" s="15"/>
      <c r="F240" s="16"/>
      <c r="G240" s="15"/>
      <c r="H240" s="16"/>
      <c r="I240" s="15"/>
      <c r="J240" s="16"/>
      <c r="K240" s="15"/>
      <c r="L240" s="19">
        <f t="shared" si="25"/>
        <v>0</v>
      </c>
      <c r="M240" s="20"/>
      <c r="N240" s="2"/>
    </row>
    <row r="241" spans="1:14" ht="13.5" customHeight="1">
      <c r="A241" s="104" t="s">
        <v>95</v>
      </c>
      <c r="B241" s="105"/>
      <c r="C241" s="106"/>
      <c r="D241" s="29"/>
      <c r="E241" s="30" t="e">
        <f>SMALL(E229:E240,1)</f>
        <v>#NUM!</v>
      </c>
      <c r="F241" s="30"/>
      <c r="G241" s="30" t="e">
        <f>SMALL(G229:G240,1)</f>
        <v>#NUM!</v>
      </c>
      <c r="H241" s="30"/>
      <c r="I241" s="30" t="e">
        <f>SMALL(I229:I240,1)</f>
        <v>#NUM!</v>
      </c>
      <c r="J241" s="30"/>
      <c r="K241" s="30" t="e">
        <f>SMALL(K229:K240,1)</f>
        <v>#NUM!</v>
      </c>
      <c r="L241" s="19"/>
      <c r="M241" s="20"/>
      <c r="N241" s="2"/>
    </row>
    <row r="242" spans="1:14" ht="13.5" customHeight="1">
      <c r="A242" s="104" t="s">
        <v>95</v>
      </c>
      <c r="B242" s="105"/>
      <c r="C242" s="106"/>
      <c r="D242" s="29"/>
      <c r="E242" s="30" t="e">
        <f>SMALL(E229:E240,2)</f>
        <v>#NUM!</v>
      </c>
      <c r="F242" s="30"/>
      <c r="G242" s="30" t="e">
        <f>SMALL(G229:G240,2)</f>
        <v>#NUM!</v>
      </c>
      <c r="H242" s="30"/>
      <c r="I242" s="30" t="e">
        <f>SMALL(I229:I240,2)</f>
        <v>#NUM!</v>
      </c>
      <c r="J242" s="30"/>
      <c r="K242" s="30" t="e">
        <f>SMALL(K229:K240,2)</f>
        <v>#NUM!</v>
      </c>
      <c r="L242" s="31"/>
      <c r="M242" s="32"/>
      <c r="N242" s="2"/>
    </row>
    <row r="243" spans="1:14" ht="13.5" customHeight="1">
      <c r="A243" s="104" t="s">
        <v>95</v>
      </c>
      <c r="B243" s="105"/>
      <c r="C243" s="106"/>
      <c r="D243" s="29"/>
      <c r="E243" s="30" t="e">
        <f>SMALL(E229:E240,3)</f>
        <v>#NUM!</v>
      </c>
      <c r="F243" s="30"/>
      <c r="G243" s="30" t="e">
        <f>SMALL(G229:G240,3)</f>
        <v>#NUM!</v>
      </c>
      <c r="H243" s="30"/>
      <c r="I243" s="30" t="e">
        <f>SMALL(I229:I240,3)</f>
        <v>#NUM!</v>
      </c>
      <c r="J243" s="30"/>
      <c r="K243" s="30" t="e">
        <f>SMALL(K229:K240,3)</f>
        <v>#NUM!</v>
      </c>
      <c r="L243" s="31"/>
      <c r="M243" s="32"/>
      <c r="N243" s="2"/>
    </row>
    <row r="244" spans="1:14" ht="13.5" customHeight="1">
      <c r="A244" s="104" t="s">
        <v>95</v>
      </c>
      <c r="B244" s="105"/>
      <c r="C244" s="106"/>
      <c r="D244" s="29"/>
      <c r="E244" s="30" t="e">
        <f>SMALL(E229:E240,4)</f>
        <v>#NUM!</v>
      </c>
      <c r="F244" s="30"/>
      <c r="G244" s="30" t="e">
        <f>SMALL(G229:G240,4)</f>
        <v>#NUM!</v>
      </c>
      <c r="H244" s="30"/>
      <c r="I244" s="30" t="e">
        <f>SMALL(I229:I240,4)</f>
        <v>#NUM!</v>
      </c>
      <c r="J244" s="30"/>
      <c r="K244" s="30" t="e">
        <f>SMALL(K230:K240,4)</f>
        <v>#NUM!</v>
      </c>
      <c r="L244" s="31"/>
      <c r="M244" s="32"/>
      <c r="N244" s="2"/>
    </row>
    <row r="245" spans="1:14" ht="13.5" customHeight="1">
      <c r="A245" s="107" t="s">
        <v>96</v>
      </c>
      <c r="B245" s="108"/>
      <c r="C245" s="109"/>
      <c r="D245" s="33"/>
      <c r="E245" s="34" t="e">
        <f>SUM(E229:E240)-E241-E242-E243-E244</f>
        <v>#NUM!</v>
      </c>
      <c r="F245" s="34"/>
      <c r="G245" s="34" t="e">
        <f>SUM(G229:G240)-G241-G242-G243-G244</f>
        <v>#NUM!</v>
      </c>
      <c r="H245" s="34"/>
      <c r="I245" s="34" t="e">
        <f>SUM(I229:I240)-I241-I242-I243-I244</f>
        <v>#NUM!</v>
      </c>
      <c r="J245" s="34"/>
      <c r="K245" s="34" t="e">
        <f>SUM(K229:K240)-K241-K242-K243-K244</f>
        <v>#NUM!</v>
      </c>
      <c r="L245" s="35" t="e">
        <f>SUM($E245+$G245+$I245+$K245)</f>
        <v>#NUM!</v>
      </c>
      <c r="M245" s="20"/>
      <c r="N245" s="2"/>
    </row>
    <row r="246" spans="1:14" ht="13.5" customHeight="1">
      <c r="M246" s="2"/>
      <c r="N246" s="2"/>
    </row>
    <row r="247" spans="1:14" ht="13.5" customHeight="1">
      <c r="A247" s="102" t="s">
        <v>27</v>
      </c>
      <c r="B247" s="110"/>
      <c r="C247" s="110"/>
      <c r="D247" s="110"/>
      <c r="E247" s="110"/>
      <c r="F247" s="110"/>
      <c r="G247" s="110"/>
      <c r="H247" s="110"/>
      <c r="I247" s="110"/>
      <c r="J247" s="110"/>
      <c r="K247" s="110"/>
      <c r="L247" s="103"/>
      <c r="M247" s="4"/>
      <c r="N247" s="2"/>
    </row>
    <row r="248" spans="1:14" ht="13.5" customHeight="1">
      <c r="A248" s="111" t="s">
        <v>540</v>
      </c>
      <c r="B248" s="108"/>
      <c r="C248" s="108"/>
      <c r="D248" s="108"/>
      <c r="E248" s="108"/>
      <c r="F248" s="108"/>
      <c r="G248" s="108"/>
      <c r="H248" s="108"/>
      <c r="I248" s="108"/>
      <c r="J248" s="108"/>
      <c r="K248" s="108"/>
      <c r="L248" s="109"/>
      <c r="M248" s="4"/>
      <c r="N248" s="2"/>
    </row>
    <row r="249" spans="1:14" ht="13.5" customHeight="1">
      <c r="A249" s="96" t="s">
        <v>13</v>
      </c>
      <c r="B249" s="98" t="s">
        <v>15</v>
      </c>
      <c r="C249" s="100" t="s">
        <v>16</v>
      </c>
      <c r="D249" s="102" t="s">
        <v>17</v>
      </c>
      <c r="E249" s="103"/>
      <c r="F249" s="102" t="s">
        <v>18</v>
      </c>
      <c r="G249" s="103"/>
      <c r="H249" s="102" t="s">
        <v>19</v>
      </c>
      <c r="I249" s="103"/>
      <c r="J249" s="102" t="s">
        <v>20</v>
      </c>
      <c r="K249" s="103"/>
      <c r="L249" s="6" t="s">
        <v>21</v>
      </c>
      <c r="M249" s="4"/>
      <c r="N249" s="2"/>
    </row>
    <row r="250" spans="1:14" ht="13.5" customHeight="1">
      <c r="A250" s="97"/>
      <c r="B250" s="99"/>
      <c r="C250" s="101"/>
      <c r="D250" s="7" t="s">
        <v>25</v>
      </c>
      <c r="E250" s="8" t="s">
        <v>26</v>
      </c>
      <c r="F250" s="7" t="s">
        <v>25</v>
      </c>
      <c r="G250" s="8" t="s">
        <v>26</v>
      </c>
      <c r="H250" s="7" t="s">
        <v>25</v>
      </c>
      <c r="I250" s="8" t="s">
        <v>26</v>
      </c>
      <c r="J250" s="7" t="s">
        <v>25</v>
      </c>
      <c r="K250" s="8" t="s">
        <v>26</v>
      </c>
      <c r="L250" s="9"/>
      <c r="M250" s="4"/>
      <c r="N250" s="2"/>
    </row>
    <row r="251" spans="1:14" ht="13.5" customHeight="1">
      <c r="A251" s="11"/>
      <c r="B251" s="11"/>
      <c r="C251" s="12"/>
      <c r="D251" s="13"/>
      <c r="E251" s="15"/>
      <c r="F251" s="16"/>
      <c r="G251" s="15"/>
      <c r="H251" s="16"/>
      <c r="I251" s="15"/>
      <c r="J251" s="16"/>
      <c r="K251" s="15"/>
      <c r="L251" s="19">
        <f t="shared" ref="L251:L262" si="26">SUM($E251+$G251+$I251+$K251)</f>
        <v>0</v>
      </c>
      <c r="M251" s="20"/>
      <c r="N251" s="2"/>
    </row>
    <row r="252" spans="1:14" ht="13.5" customHeight="1">
      <c r="A252" s="11"/>
      <c r="B252" s="11"/>
      <c r="C252" s="12"/>
      <c r="D252" s="13"/>
      <c r="E252" s="15"/>
      <c r="F252" s="16"/>
      <c r="G252" s="15"/>
      <c r="H252" s="16"/>
      <c r="I252" s="15"/>
      <c r="J252" s="16"/>
      <c r="K252" s="15"/>
      <c r="L252" s="19">
        <f t="shared" si="26"/>
        <v>0</v>
      </c>
      <c r="M252" s="20"/>
      <c r="N252" s="2"/>
    </row>
    <row r="253" spans="1:14" ht="13.5" customHeight="1">
      <c r="A253" s="11"/>
      <c r="B253" s="11"/>
      <c r="C253" s="12"/>
      <c r="D253" s="13"/>
      <c r="E253" s="15"/>
      <c r="F253" s="16"/>
      <c r="G253" s="15"/>
      <c r="H253" s="16"/>
      <c r="I253" s="15"/>
      <c r="J253" s="16"/>
      <c r="K253" s="15"/>
      <c r="L253" s="19">
        <f t="shared" si="26"/>
        <v>0</v>
      </c>
      <c r="M253" s="20"/>
      <c r="N253" s="2"/>
    </row>
    <row r="254" spans="1:14" ht="13.5" customHeight="1">
      <c r="A254" s="11"/>
      <c r="B254" s="11"/>
      <c r="C254" s="12"/>
      <c r="D254" s="13"/>
      <c r="E254" s="15"/>
      <c r="F254" s="16"/>
      <c r="G254" s="15"/>
      <c r="H254" s="16"/>
      <c r="I254" s="15"/>
      <c r="J254" s="16"/>
      <c r="K254" s="15"/>
      <c r="L254" s="19">
        <f t="shared" si="26"/>
        <v>0</v>
      </c>
      <c r="M254" s="20"/>
      <c r="N254" s="2"/>
    </row>
    <row r="255" spans="1:14" ht="13.5" customHeight="1">
      <c r="A255" s="11"/>
      <c r="B255" s="11"/>
      <c r="C255" s="12"/>
      <c r="D255" s="13"/>
      <c r="E255" s="15"/>
      <c r="F255" s="16"/>
      <c r="G255" s="15"/>
      <c r="H255" s="16"/>
      <c r="I255" s="15"/>
      <c r="J255" s="16"/>
      <c r="K255" s="15"/>
      <c r="L255" s="19">
        <f t="shared" si="26"/>
        <v>0</v>
      </c>
      <c r="M255" s="20"/>
      <c r="N255" s="2"/>
    </row>
    <row r="256" spans="1:14" ht="13.5" customHeight="1">
      <c r="A256" s="11"/>
      <c r="B256" s="11"/>
      <c r="C256" s="12"/>
      <c r="D256" s="13"/>
      <c r="E256" s="15"/>
      <c r="F256" s="16"/>
      <c r="G256" s="15"/>
      <c r="H256" s="16"/>
      <c r="I256" s="15"/>
      <c r="J256" s="16"/>
      <c r="K256" s="15"/>
      <c r="L256" s="19">
        <f t="shared" si="26"/>
        <v>0</v>
      </c>
      <c r="M256" s="20"/>
      <c r="N256" s="2"/>
    </row>
    <row r="257" spans="1:14" ht="13.5" customHeight="1">
      <c r="A257" s="11"/>
      <c r="B257" s="11"/>
      <c r="C257" s="12"/>
      <c r="D257" s="13"/>
      <c r="E257" s="15"/>
      <c r="F257" s="16"/>
      <c r="G257" s="15"/>
      <c r="H257" s="16"/>
      <c r="I257" s="15"/>
      <c r="J257" s="16"/>
      <c r="K257" s="15"/>
      <c r="L257" s="19">
        <f t="shared" si="26"/>
        <v>0</v>
      </c>
      <c r="M257" s="20"/>
      <c r="N257" s="2"/>
    </row>
    <row r="258" spans="1:14" ht="13.5" customHeight="1">
      <c r="A258" s="11"/>
      <c r="B258" s="11"/>
      <c r="C258" s="12"/>
      <c r="D258" s="13"/>
      <c r="E258" s="15"/>
      <c r="F258" s="16"/>
      <c r="G258" s="15"/>
      <c r="H258" s="16"/>
      <c r="I258" s="15"/>
      <c r="J258" s="16"/>
      <c r="K258" s="15"/>
      <c r="L258" s="19">
        <f t="shared" si="26"/>
        <v>0</v>
      </c>
      <c r="M258" s="20"/>
      <c r="N258" s="2"/>
    </row>
    <row r="259" spans="1:14" ht="13.5" customHeight="1">
      <c r="A259" s="11"/>
      <c r="B259" s="11"/>
      <c r="C259" s="12"/>
      <c r="D259" s="13"/>
      <c r="E259" s="15"/>
      <c r="F259" s="16"/>
      <c r="G259" s="15"/>
      <c r="H259" s="16"/>
      <c r="I259" s="15"/>
      <c r="J259" s="16"/>
      <c r="K259" s="15"/>
      <c r="L259" s="19">
        <f t="shared" si="26"/>
        <v>0</v>
      </c>
      <c r="M259" s="20"/>
      <c r="N259" s="2"/>
    </row>
    <row r="260" spans="1:14" ht="13.5" customHeight="1">
      <c r="A260" s="11"/>
      <c r="B260" s="11"/>
      <c r="C260" s="12"/>
      <c r="D260" s="13"/>
      <c r="E260" s="15"/>
      <c r="F260" s="16"/>
      <c r="G260" s="15"/>
      <c r="H260" s="16"/>
      <c r="I260" s="15"/>
      <c r="J260" s="16"/>
      <c r="K260" s="15"/>
      <c r="L260" s="19">
        <f t="shared" si="26"/>
        <v>0</v>
      </c>
      <c r="M260" s="20"/>
      <c r="N260" s="2"/>
    </row>
    <row r="261" spans="1:14" ht="13.5" customHeight="1">
      <c r="A261" s="11"/>
      <c r="B261" s="11"/>
      <c r="C261" s="12"/>
      <c r="D261" s="13"/>
      <c r="E261" s="15"/>
      <c r="F261" s="16"/>
      <c r="G261" s="15"/>
      <c r="H261" s="16"/>
      <c r="I261" s="15"/>
      <c r="J261" s="16"/>
      <c r="K261" s="15"/>
      <c r="L261" s="19">
        <f t="shared" si="26"/>
        <v>0</v>
      </c>
      <c r="M261" s="20"/>
      <c r="N261" s="2"/>
    </row>
    <row r="262" spans="1:14" ht="13.5" customHeight="1">
      <c r="A262" s="11"/>
      <c r="B262" s="11"/>
      <c r="C262" s="12"/>
      <c r="D262" s="13"/>
      <c r="E262" s="15"/>
      <c r="F262" s="16"/>
      <c r="G262" s="15"/>
      <c r="H262" s="16"/>
      <c r="I262" s="15"/>
      <c r="J262" s="16"/>
      <c r="K262" s="15"/>
      <c r="L262" s="19">
        <f t="shared" si="26"/>
        <v>0</v>
      </c>
      <c r="M262" s="20"/>
      <c r="N262" s="2"/>
    </row>
    <row r="263" spans="1:14" ht="13.5" customHeight="1">
      <c r="A263" s="104" t="s">
        <v>95</v>
      </c>
      <c r="B263" s="105"/>
      <c r="C263" s="106"/>
      <c r="D263" s="29"/>
      <c r="E263" s="30" t="e">
        <f>SMALL(E251:E262,1)</f>
        <v>#NUM!</v>
      </c>
      <c r="F263" s="30"/>
      <c r="G263" s="30" t="e">
        <f>SMALL(G251:G262,1)</f>
        <v>#NUM!</v>
      </c>
      <c r="H263" s="30"/>
      <c r="I263" s="30" t="e">
        <f>SMALL(I251:I262,1)</f>
        <v>#NUM!</v>
      </c>
      <c r="J263" s="30"/>
      <c r="K263" s="30" t="e">
        <f>SMALL(K251:K262,1)</f>
        <v>#NUM!</v>
      </c>
      <c r="L263" s="19"/>
      <c r="M263" s="20"/>
      <c r="N263" s="2"/>
    </row>
    <row r="264" spans="1:14" ht="13.5" customHeight="1">
      <c r="A264" s="104" t="s">
        <v>95</v>
      </c>
      <c r="B264" s="105"/>
      <c r="C264" s="106"/>
      <c r="D264" s="29"/>
      <c r="E264" s="30" t="e">
        <f>SMALL(E251:E262,2)</f>
        <v>#NUM!</v>
      </c>
      <c r="F264" s="30"/>
      <c r="G264" s="30" t="e">
        <f>SMALL(G251:G262,2)</f>
        <v>#NUM!</v>
      </c>
      <c r="H264" s="30"/>
      <c r="I264" s="30" t="e">
        <f>SMALL(I251:I262,2)</f>
        <v>#NUM!</v>
      </c>
      <c r="J264" s="30"/>
      <c r="K264" s="30" t="e">
        <f>SMALL(K251:K262,2)</f>
        <v>#NUM!</v>
      </c>
      <c r="L264" s="31"/>
      <c r="M264" s="32"/>
      <c r="N264" s="2"/>
    </row>
    <row r="265" spans="1:14" ht="13.5" customHeight="1">
      <c r="A265" s="104" t="s">
        <v>95</v>
      </c>
      <c r="B265" s="105"/>
      <c r="C265" s="106"/>
      <c r="D265" s="29"/>
      <c r="E265" s="30" t="e">
        <f>SMALL(E251:E262,3)</f>
        <v>#NUM!</v>
      </c>
      <c r="F265" s="30"/>
      <c r="G265" s="30" t="e">
        <f>SMALL(G251:G262,3)</f>
        <v>#NUM!</v>
      </c>
      <c r="H265" s="30"/>
      <c r="I265" s="30" t="e">
        <f>SMALL(I251:I262,3)</f>
        <v>#NUM!</v>
      </c>
      <c r="J265" s="30"/>
      <c r="K265" s="30" t="e">
        <f>SMALL(K251:K262,3)</f>
        <v>#NUM!</v>
      </c>
      <c r="L265" s="31"/>
      <c r="M265" s="32"/>
      <c r="N265" s="2"/>
    </row>
    <row r="266" spans="1:14" ht="13.5" customHeight="1">
      <c r="A266" s="104" t="s">
        <v>95</v>
      </c>
      <c r="B266" s="105"/>
      <c r="C266" s="106"/>
      <c r="D266" s="29"/>
      <c r="E266" s="30" t="e">
        <f>SMALL(E251:E262,4)</f>
        <v>#NUM!</v>
      </c>
      <c r="F266" s="30"/>
      <c r="G266" s="30" t="e">
        <f>SMALL(G251:G262,4)</f>
        <v>#NUM!</v>
      </c>
      <c r="H266" s="30"/>
      <c r="I266" s="30" t="e">
        <f>SMALL(I251:I262,4)</f>
        <v>#NUM!</v>
      </c>
      <c r="J266" s="30"/>
      <c r="K266" s="30" t="e">
        <f>SMALL(K252:K262,4)</f>
        <v>#NUM!</v>
      </c>
      <c r="L266" s="31"/>
      <c r="M266" s="32"/>
      <c r="N266" s="2"/>
    </row>
    <row r="267" spans="1:14" ht="13.5" customHeight="1">
      <c r="A267" s="107" t="s">
        <v>96</v>
      </c>
      <c r="B267" s="108"/>
      <c r="C267" s="109"/>
      <c r="D267" s="33"/>
      <c r="E267" s="34" t="e">
        <f>SUM(E251:E262)-E263-E264-E265-E266</f>
        <v>#NUM!</v>
      </c>
      <c r="F267" s="34"/>
      <c r="G267" s="34" t="e">
        <f>SUM(G251:G262)-G263-G264-G265-G266</f>
        <v>#NUM!</v>
      </c>
      <c r="H267" s="34"/>
      <c r="I267" s="34" t="e">
        <f>SUM(I251:I262)-I263-I264-I265-I266</f>
        <v>#NUM!</v>
      </c>
      <c r="J267" s="34"/>
      <c r="K267" s="34" t="e">
        <f>SUM(K251:K262)-K263-K264-K265-K266</f>
        <v>#NUM!</v>
      </c>
      <c r="L267" s="35" t="e">
        <f>SUM($E267+$G267+$I267+$K267)</f>
        <v>#NUM!</v>
      </c>
      <c r="M267" s="20"/>
      <c r="N267" s="2"/>
    </row>
    <row r="268" spans="1:14" ht="13.5" customHeight="1">
      <c r="M268" s="2"/>
      <c r="N268" s="2"/>
    </row>
    <row r="269" spans="1:14" ht="13.5" customHeight="1">
      <c r="A269" s="102" t="s">
        <v>27</v>
      </c>
      <c r="B269" s="110"/>
      <c r="C269" s="110"/>
      <c r="D269" s="110"/>
      <c r="E269" s="110"/>
      <c r="F269" s="110"/>
      <c r="G269" s="110"/>
      <c r="H269" s="110"/>
      <c r="I269" s="110"/>
      <c r="J269" s="110"/>
      <c r="K269" s="110"/>
      <c r="L269" s="103"/>
      <c r="M269" s="4"/>
      <c r="N269" s="2"/>
    </row>
    <row r="270" spans="1:14" ht="13.5" customHeight="1">
      <c r="A270" s="111" t="s">
        <v>540</v>
      </c>
      <c r="B270" s="108"/>
      <c r="C270" s="108"/>
      <c r="D270" s="108"/>
      <c r="E270" s="108"/>
      <c r="F270" s="108"/>
      <c r="G270" s="108"/>
      <c r="H270" s="108"/>
      <c r="I270" s="108"/>
      <c r="J270" s="108"/>
      <c r="K270" s="108"/>
      <c r="L270" s="109"/>
      <c r="M270" s="4"/>
      <c r="N270" s="2"/>
    </row>
    <row r="271" spans="1:14" ht="13.5" customHeight="1">
      <c r="A271" s="96" t="s">
        <v>13</v>
      </c>
      <c r="B271" s="98" t="s">
        <v>15</v>
      </c>
      <c r="C271" s="100" t="s">
        <v>16</v>
      </c>
      <c r="D271" s="102" t="s">
        <v>17</v>
      </c>
      <c r="E271" s="103"/>
      <c r="F271" s="102" t="s">
        <v>18</v>
      </c>
      <c r="G271" s="103"/>
      <c r="H271" s="102" t="s">
        <v>19</v>
      </c>
      <c r="I271" s="103"/>
      <c r="J271" s="102" t="s">
        <v>20</v>
      </c>
      <c r="K271" s="103"/>
      <c r="L271" s="6" t="s">
        <v>21</v>
      </c>
      <c r="M271" s="4"/>
      <c r="N271" s="2"/>
    </row>
    <row r="272" spans="1:14" ht="13.5" customHeight="1">
      <c r="A272" s="97"/>
      <c r="B272" s="99"/>
      <c r="C272" s="101"/>
      <c r="D272" s="7" t="s">
        <v>25</v>
      </c>
      <c r="E272" s="8" t="s">
        <v>26</v>
      </c>
      <c r="F272" s="7" t="s">
        <v>25</v>
      </c>
      <c r="G272" s="8" t="s">
        <v>26</v>
      </c>
      <c r="H272" s="7" t="s">
        <v>25</v>
      </c>
      <c r="I272" s="8" t="s">
        <v>26</v>
      </c>
      <c r="J272" s="7" t="s">
        <v>25</v>
      </c>
      <c r="K272" s="8" t="s">
        <v>26</v>
      </c>
      <c r="L272" s="9"/>
      <c r="M272" s="4"/>
      <c r="N272" s="2"/>
    </row>
    <row r="273" spans="1:14" ht="13.5" customHeight="1">
      <c r="A273" s="11"/>
      <c r="B273" s="11"/>
      <c r="C273" s="12"/>
      <c r="D273" s="13"/>
      <c r="E273" s="15"/>
      <c r="F273" s="16"/>
      <c r="G273" s="15"/>
      <c r="H273" s="16"/>
      <c r="I273" s="15"/>
      <c r="J273" s="16"/>
      <c r="K273" s="15"/>
      <c r="L273" s="19">
        <f t="shared" ref="L273:L284" si="27">SUM($E273+$G273+$I273+$K273)</f>
        <v>0</v>
      </c>
      <c r="M273" s="20"/>
      <c r="N273" s="2"/>
    </row>
    <row r="274" spans="1:14" ht="13.5" customHeight="1">
      <c r="A274" s="11"/>
      <c r="B274" s="11"/>
      <c r="C274" s="12"/>
      <c r="D274" s="13"/>
      <c r="E274" s="15"/>
      <c r="F274" s="16"/>
      <c r="G274" s="15"/>
      <c r="H274" s="16"/>
      <c r="I274" s="15"/>
      <c r="J274" s="16"/>
      <c r="K274" s="15"/>
      <c r="L274" s="19">
        <f t="shared" si="27"/>
        <v>0</v>
      </c>
      <c r="M274" s="20"/>
      <c r="N274" s="2"/>
    </row>
    <row r="275" spans="1:14" ht="13.5" customHeight="1">
      <c r="A275" s="11"/>
      <c r="B275" s="11"/>
      <c r="C275" s="12"/>
      <c r="D275" s="13"/>
      <c r="E275" s="15"/>
      <c r="F275" s="16"/>
      <c r="G275" s="15"/>
      <c r="H275" s="16"/>
      <c r="I275" s="15"/>
      <c r="J275" s="16"/>
      <c r="K275" s="15"/>
      <c r="L275" s="19">
        <f t="shared" si="27"/>
        <v>0</v>
      </c>
      <c r="M275" s="20"/>
      <c r="N275" s="2"/>
    </row>
    <row r="276" spans="1:14" ht="13.5" customHeight="1">
      <c r="A276" s="11"/>
      <c r="B276" s="11"/>
      <c r="C276" s="12"/>
      <c r="D276" s="13"/>
      <c r="E276" s="15"/>
      <c r="F276" s="16"/>
      <c r="G276" s="15"/>
      <c r="H276" s="16"/>
      <c r="I276" s="15"/>
      <c r="J276" s="16"/>
      <c r="K276" s="15"/>
      <c r="L276" s="19">
        <f t="shared" si="27"/>
        <v>0</v>
      </c>
      <c r="M276" s="20"/>
      <c r="N276" s="2"/>
    </row>
    <row r="277" spans="1:14" ht="13.5" customHeight="1">
      <c r="A277" s="11"/>
      <c r="B277" s="11"/>
      <c r="C277" s="12"/>
      <c r="D277" s="13"/>
      <c r="E277" s="15"/>
      <c r="F277" s="16"/>
      <c r="G277" s="15"/>
      <c r="H277" s="16"/>
      <c r="I277" s="15"/>
      <c r="J277" s="16"/>
      <c r="K277" s="15"/>
      <c r="L277" s="19">
        <f t="shared" si="27"/>
        <v>0</v>
      </c>
      <c r="M277" s="20"/>
      <c r="N277" s="2"/>
    </row>
    <row r="278" spans="1:14" ht="13.5" customHeight="1">
      <c r="A278" s="11"/>
      <c r="B278" s="11"/>
      <c r="C278" s="12"/>
      <c r="D278" s="13"/>
      <c r="E278" s="15"/>
      <c r="F278" s="16"/>
      <c r="G278" s="15"/>
      <c r="H278" s="16"/>
      <c r="I278" s="15"/>
      <c r="J278" s="16"/>
      <c r="K278" s="15"/>
      <c r="L278" s="19">
        <f t="shared" si="27"/>
        <v>0</v>
      </c>
      <c r="M278" s="20"/>
      <c r="N278" s="2"/>
    </row>
    <row r="279" spans="1:14" ht="13.5" customHeight="1">
      <c r="A279" s="11"/>
      <c r="B279" s="11"/>
      <c r="C279" s="12"/>
      <c r="D279" s="13"/>
      <c r="E279" s="15"/>
      <c r="F279" s="16"/>
      <c r="G279" s="15"/>
      <c r="H279" s="16"/>
      <c r="I279" s="15"/>
      <c r="J279" s="16"/>
      <c r="K279" s="15"/>
      <c r="L279" s="19">
        <f t="shared" si="27"/>
        <v>0</v>
      </c>
      <c r="M279" s="20"/>
      <c r="N279" s="2"/>
    </row>
    <row r="280" spans="1:14" ht="13.5" customHeight="1">
      <c r="A280" s="11"/>
      <c r="B280" s="11"/>
      <c r="C280" s="12"/>
      <c r="D280" s="13"/>
      <c r="E280" s="15"/>
      <c r="F280" s="16"/>
      <c r="G280" s="15"/>
      <c r="H280" s="16"/>
      <c r="I280" s="15"/>
      <c r="J280" s="16"/>
      <c r="K280" s="15"/>
      <c r="L280" s="19">
        <f t="shared" si="27"/>
        <v>0</v>
      </c>
      <c r="M280" s="20"/>
      <c r="N280" s="2"/>
    </row>
    <row r="281" spans="1:14" ht="13.5" customHeight="1">
      <c r="A281" s="11"/>
      <c r="B281" s="11"/>
      <c r="C281" s="12"/>
      <c r="D281" s="13"/>
      <c r="E281" s="15"/>
      <c r="F281" s="16"/>
      <c r="G281" s="15"/>
      <c r="H281" s="16"/>
      <c r="I281" s="15"/>
      <c r="J281" s="16"/>
      <c r="K281" s="15"/>
      <c r="L281" s="19">
        <f t="shared" si="27"/>
        <v>0</v>
      </c>
      <c r="M281" s="20"/>
      <c r="N281" s="2"/>
    </row>
    <row r="282" spans="1:14" ht="13.5" customHeight="1">
      <c r="A282" s="11"/>
      <c r="B282" s="11"/>
      <c r="C282" s="12"/>
      <c r="D282" s="13"/>
      <c r="E282" s="15"/>
      <c r="F282" s="16"/>
      <c r="G282" s="15"/>
      <c r="H282" s="16"/>
      <c r="I282" s="15"/>
      <c r="J282" s="16"/>
      <c r="K282" s="15"/>
      <c r="L282" s="19">
        <f t="shared" si="27"/>
        <v>0</v>
      </c>
      <c r="M282" s="20"/>
      <c r="N282" s="2"/>
    </row>
    <row r="283" spans="1:14" ht="13.5" customHeight="1">
      <c r="A283" s="11"/>
      <c r="B283" s="11"/>
      <c r="C283" s="12"/>
      <c r="D283" s="13"/>
      <c r="E283" s="15"/>
      <c r="F283" s="16"/>
      <c r="G283" s="15"/>
      <c r="H283" s="16"/>
      <c r="I283" s="15"/>
      <c r="J283" s="16"/>
      <c r="K283" s="15"/>
      <c r="L283" s="19">
        <f t="shared" si="27"/>
        <v>0</v>
      </c>
      <c r="M283" s="20"/>
      <c r="N283" s="2"/>
    </row>
    <row r="284" spans="1:14" ht="13.5" customHeight="1">
      <c r="A284" s="11"/>
      <c r="B284" s="11"/>
      <c r="C284" s="12"/>
      <c r="D284" s="13"/>
      <c r="E284" s="15"/>
      <c r="F284" s="16"/>
      <c r="G284" s="15"/>
      <c r="H284" s="16"/>
      <c r="I284" s="15"/>
      <c r="J284" s="16"/>
      <c r="K284" s="15"/>
      <c r="L284" s="19">
        <f t="shared" si="27"/>
        <v>0</v>
      </c>
      <c r="M284" s="20"/>
      <c r="N284" s="2"/>
    </row>
    <row r="285" spans="1:14" ht="13.5" customHeight="1">
      <c r="A285" s="104" t="s">
        <v>95</v>
      </c>
      <c r="B285" s="105"/>
      <c r="C285" s="106"/>
      <c r="D285" s="29"/>
      <c r="E285" s="30" t="e">
        <f>SMALL(E273:E284,1)</f>
        <v>#NUM!</v>
      </c>
      <c r="F285" s="30"/>
      <c r="G285" s="30" t="e">
        <f>SMALL(G273:G284,1)</f>
        <v>#NUM!</v>
      </c>
      <c r="H285" s="30"/>
      <c r="I285" s="30" t="e">
        <f>SMALL(I273:I284,1)</f>
        <v>#NUM!</v>
      </c>
      <c r="J285" s="30"/>
      <c r="K285" s="30" t="e">
        <f>SMALL(K273:K284,1)</f>
        <v>#NUM!</v>
      </c>
      <c r="L285" s="19"/>
      <c r="M285" s="20"/>
      <c r="N285" s="2"/>
    </row>
    <row r="286" spans="1:14" ht="13.5" customHeight="1">
      <c r="A286" s="104" t="s">
        <v>95</v>
      </c>
      <c r="B286" s="105"/>
      <c r="C286" s="106"/>
      <c r="D286" s="29"/>
      <c r="E286" s="30" t="e">
        <f>SMALL(E273:E284,2)</f>
        <v>#NUM!</v>
      </c>
      <c r="F286" s="30"/>
      <c r="G286" s="30" t="e">
        <f>SMALL(G273:G284,2)</f>
        <v>#NUM!</v>
      </c>
      <c r="H286" s="30"/>
      <c r="I286" s="30" t="e">
        <f>SMALL(I273:I284,2)</f>
        <v>#NUM!</v>
      </c>
      <c r="J286" s="30"/>
      <c r="K286" s="30" t="e">
        <f>SMALL(K273:K284,2)</f>
        <v>#NUM!</v>
      </c>
      <c r="L286" s="31"/>
      <c r="M286" s="32"/>
      <c r="N286" s="2"/>
    </row>
    <row r="287" spans="1:14" ht="13.5" customHeight="1">
      <c r="A287" s="104" t="s">
        <v>95</v>
      </c>
      <c r="B287" s="105"/>
      <c r="C287" s="106"/>
      <c r="D287" s="29"/>
      <c r="E287" s="30" t="e">
        <f>SMALL(E273:E284,3)</f>
        <v>#NUM!</v>
      </c>
      <c r="F287" s="30"/>
      <c r="G287" s="30" t="e">
        <f>SMALL(G273:G284,3)</f>
        <v>#NUM!</v>
      </c>
      <c r="H287" s="30"/>
      <c r="I287" s="30" t="e">
        <f>SMALL(I273:I284,3)</f>
        <v>#NUM!</v>
      </c>
      <c r="J287" s="30"/>
      <c r="K287" s="30" t="e">
        <f>SMALL(K273:K284,3)</f>
        <v>#NUM!</v>
      </c>
      <c r="L287" s="31"/>
      <c r="M287" s="32"/>
      <c r="N287" s="2"/>
    </row>
    <row r="288" spans="1:14" ht="13.5" customHeight="1">
      <c r="A288" s="104" t="s">
        <v>95</v>
      </c>
      <c r="B288" s="105"/>
      <c r="C288" s="106"/>
      <c r="D288" s="29"/>
      <c r="E288" s="30" t="e">
        <f>SMALL(E273:E284,4)</f>
        <v>#NUM!</v>
      </c>
      <c r="F288" s="30"/>
      <c r="G288" s="30" t="e">
        <f>SMALL(G273:G284,4)</f>
        <v>#NUM!</v>
      </c>
      <c r="H288" s="30"/>
      <c r="I288" s="30" t="e">
        <f>SMALL(I273:I284,4)</f>
        <v>#NUM!</v>
      </c>
      <c r="J288" s="30"/>
      <c r="K288" s="30" t="e">
        <f>SMALL(K274:K284,4)</f>
        <v>#NUM!</v>
      </c>
      <c r="L288" s="31"/>
      <c r="M288" s="32"/>
      <c r="N288" s="2"/>
    </row>
    <row r="289" spans="1:14" ht="13.5" customHeight="1">
      <c r="A289" s="107" t="s">
        <v>96</v>
      </c>
      <c r="B289" s="108"/>
      <c r="C289" s="109"/>
      <c r="D289" s="33"/>
      <c r="E289" s="34" t="e">
        <f>SUM(E273:E284)-E285-E286-E287-E288</f>
        <v>#NUM!</v>
      </c>
      <c r="F289" s="34"/>
      <c r="G289" s="34" t="e">
        <f>SUM(G273:G284)-G285-G286-G287-G288</f>
        <v>#NUM!</v>
      </c>
      <c r="H289" s="34"/>
      <c r="I289" s="34" t="e">
        <f>SUM(I273:I284)-I285-I286-I287-I288</f>
        <v>#NUM!</v>
      </c>
      <c r="J289" s="34"/>
      <c r="K289" s="34" t="e">
        <f>SUM(K273:K284)-K285-K286-K287-K288</f>
        <v>#NUM!</v>
      </c>
      <c r="L289" s="35" t="e">
        <f>SUM($E289+$G289+$I289+$K289)</f>
        <v>#NUM!</v>
      </c>
      <c r="M289" s="20"/>
      <c r="N289" s="2"/>
    </row>
    <row r="290" spans="1:14" ht="13.5" customHeight="1">
      <c r="M290" s="2"/>
      <c r="N290" s="2"/>
    </row>
    <row r="291" spans="1:14" ht="13.5" customHeight="1">
      <c r="A291" s="102" t="s">
        <v>27</v>
      </c>
      <c r="B291" s="110"/>
      <c r="C291" s="110"/>
      <c r="D291" s="110"/>
      <c r="E291" s="110"/>
      <c r="F291" s="110"/>
      <c r="G291" s="110"/>
      <c r="H291" s="110"/>
      <c r="I291" s="110"/>
      <c r="J291" s="110"/>
      <c r="K291" s="110"/>
      <c r="L291" s="103"/>
      <c r="M291" s="4"/>
      <c r="N291" s="2"/>
    </row>
    <row r="292" spans="1:14" ht="13.5" customHeight="1">
      <c r="A292" s="111" t="s">
        <v>540</v>
      </c>
      <c r="B292" s="108"/>
      <c r="C292" s="108"/>
      <c r="D292" s="108"/>
      <c r="E292" s="108"/>
      <c r="F292" s="108"/>
      <c r="G292" s="108"/>
      <c r="H292" s="108"/>
      <c r="I292" s="108"/>
      <c r="J292" s="108"/>
      <c r="K292" s="108"/>
      <c r="L292" s="109"/>
      <c r="M292" s="4"/>
      <c r="N292" s="2"/>
    </row>
    <row r="293" spans="1:14" ht="13.5" customHeight="1">
      <c r="A293" s="96" t="s">
        <v>13</v>
      </c>
      <c r="B293" s="98" t="s">
        <v>15</v>
      </c>
      <c r="C293" s="100" t="s">
        <v>16</v>
      </c>
      <c r="D293" s="102" t="s">
        <v>17</v>
      </c>
      <c r="E293" s="103"/>
      <c r="F293" s="102" t="s">
        <v>18</v>
      </c>
      <c r="G293" s="103"/>
      <c r="H293" s="102" t="s">
        <v>19</v>
      </c>
      <c r="I293" s="103"/>
      <c r="J293" s="102" t="s">
        <v>20</v>
      </c>
      <c r="K293" s="103"/>
      <c r="L293" s="6" t="s">
        <v>21</v>
      </c>
      <c r="M293" s="4"/>
      <c r="N293" s="2"/>
    </row>
    <row r="294" spans="1:14" ht="13.5" customHeight="1">
      <c r="A294" s="97"/>
      <c r="B294" s="99"/>
      <c r="C294" s="101"/>
      <c r="D294" s="7" t="s">
        <v>25</v>
      </c>
      <c r="E294" s="8" t="s">
        <v>26</v>
      </c>
      <c r="F294" s="7" t="s">
        <v>25</v>
      </c>
      <c r="G294" s="8" t="s">
        <v>26</v>
      </c>
      <c r="H294" s="7" t="s">
        <v>25</v>
      </c>
      <c r="I294" s="8" t="s">
        <v>26</v>
      </c>
      <c r="J294" s="7" t="s">
        <v>25</v>
      </c>
      <c r="K294" s="8" t="s">
        <v>26</v>
      </c>
      <c r="L294" s="9"/>
      <c r="M294" s="4"/>
      <c r="N294" s="2"/>
    </row>
    <row r="295" spans="1:14" ht="13.5" customHeight="1">
      <c r="A295" s="11"/>
      <c r="B295" s="11"/>
      <c r="C295" s="12"/>
      <c r="D295" s="13"/>
      <c r="E295" s="15"/>
      <c r="F295" s="16"/>
      <c r="G295" s="15"/>
      <c r="H295" s="16"/>
      <c r="I295" s="15"/>
      <c r="J295" s="16"/>
      <c r="K295" s="15"/>
      <c r="L295" s="19">
        <f t="shared" ref="L295:L306" si="28">SUM($E295+$G295+$I295+$K295)</f>
        <v>0</v>
      </c>
      <c r="M295" s="20"/>
      <c r="N295" s="2"/>
    </row>
    <row r="296" spans="1:14" ht="13.5" customHeight="1">
      <c r="A296" s="11"/>
      <c r="B296" s="11"/>
      <c r="C296" s="12"/>
      <c r="D296" s="13"/>
      <c r="E296" s="15"/>
      <c r="F296" s="16"/>
      <c r="G296" s="15"/>
      <c r="H296" s="16"/>
      <c r="I296" s="15"/>
      <c r="J296" s="16"/>
      <c r="K296" s="15"/>
      <c r="L296" s="19">
        <f t="shared" si="28"/>
        <v>0</v>
      </c>
      <c r="M296" s="20"/>
      <c r="N296" s="2"/>
    </row>
    <row r="297" spans="1:14" ht="13.5" customHeight="1">
      <c r="A297" s="11"/>
      <c r="B297" s="11"/>
      <c r="C297" s="12"/>
      <c r="D297" s="13"/>
      <c r="E297" s="15"/>
      <c r="F297" s="16"/>
      <c r="G297" s="15"/>
      <c r="H297" s="16"/>
      <c r="I297" s="15"/>
      <c r="J297" s="16"/>
      <c r="K297" s="15"/>
      <c r="L297" s="19">
        <f t="shared" si="28"/>
        <v>0</v>
      </c>
      <c r="M297" s="20"/>
      <c r="N297" s="2"/>
    </row>
    <row r="298" spans="1:14" ht="13.5" customHeight="1">
      <c r="A298" s="11"/>
      <c r="B298" s="11"/>
      <c r="C298" s="12"/>
      <c r="D298" s="13"/>
      <c r="E298" s="15"/>
      <c r="F298" s="16"/>
      <c r="G298" s="15"/>
      <c r="H298" s="16"/>
      <c r="I298" s="15"/>
      <c r="J298" s="16"/>
      <c r="K298" s="15"/>
      <c r="L298" s="19">
        <f t="shared" si="28"/>
        <v>0</v>
      </c>
      <c r="M298" s="20"/>
      <c r="N298" s="2"/>
    </row>
    <row r="299" spans="1:14" ht="13.5" customHeight="1">
      <c r="A299" s="11"/>
      <c r="B299" s="11"/>
      <c r="C299" s="12"/>
      <c r="D299" s="13"/>
      <c r="E299" s="15"/>
      <c r="F299" s="16"/>
      <c r="G299" s="15"/>
      <c r="H299" s="16"/>
      <c r="I299" s="15"/>
      <c r="J299" s="16"/>
      <c r="K299" s="15"/>
      <c r="L299" s="19">
        <f t="shared" si="28"/>
        <v>0</v>
      </c>
      <c r="M299" s="20"/>
      <c r="N299" s="2"/>
    </row>
    <row r="300" spans="1:14" ht="13.5" customHeight="1">
      <c r="A300" s="11"/>
      <c r="B300" s="11"/>
      <c r="C300" s="12"/>
      <c r="D300" s="13"/>
      <c r="E300" s="15"/>
      <c r="F300" s="16"/>
      <c r="G300" s="15"/>
      <c r="H300" s="16"/>
      <c r="I300" s="15"/>
      <c r="J300" s="16"/>
      <c r="K300" s="15"/>
      <c r="L300" s="19">
        <f t="shared" si="28"/>
        <v>0</v>
      </c>
      <c r="M300" s="20"/>
      <c r="N300" s="2"/>
    </row>
    <row r="301" spans="1:14" ht="13.5" customHeight="1">
      <c r="A301" s="11"/>
      <c r="B301" s="11"/>
      <c r="C301" s="12"/>
      <c r="D301" s="13"/>
      <c r="E301" s="15"/>
      <c r="F301" s="16"/>
      <c r="G301" s="15"/>
      <c r="H301" s="16"/>
      <c r="I301" s="15"/>
      <c r="J301" s="16"/>
      <c r="K301" s="15"/>
      <c r="L301" s="19">
        <f t="shared" si="28"/>
        <v>0</v>
      </c>
      <c r="M301" s="20"/>
      <c r="N301" s="2"/>
    </row>
    <row r="302" spans="1:14" ht="13.5" customHeight="1">
      <c r="A302" s="11"/>
      <c r="B302" s="11"/>
      <c r="C302" s="12"/>
      <c r="D302" s="13"/>
      <c r="E302" s="15"/>
      <c r="F302" s="16"/>
      <c r="G302" s="15"/>
      <c r="H302" s="16"/>
      <c r="I302" s="15"/>
      <c r="J302" s="16"/>
      <c r="K302" s="15"/>
      <c r="L302" s="19">
        <f t="shared" si="28"/>
        <v>0</v>
      </c>
      <c r="M302" s="20"/>
      <c r="N302" s="2"/>
    </row>
    <row r="303" spans="1:14" ht="13.5" customHeight="1">
      <c r="A303" s="11"/>
      <c r="B303" s="11"/>
      <c r="C303" s="12"/>
      <c r="D303" s="13"/>
      <c r="E303" s="15"/>
      <c r="F303" s="16"/>
      <c r="G303" s="15"/>
      <c r="H303" s="16"/>
      <c r="I303" s="15"/>
      <c r="J303" s="16"/>
      <c r="K303" s="15"/>
      <c r="L303" s="19">
        <f t="shared" si="28"/>
        <v>0</v>
      </c>
      <c r="M303" s="20"/>
      <c r="N303" s="2"/>
    </row>
    <row r="304" spans="1:14" ht="13.5" customHeight="1">
      <c r="A304" s="11"/>
      <c r="B304" s="11"/>
      <c r="C304" s="12"/>
      <c r="D304" s="13"/>
      <c r="E304" s="15"/>
      <c r="F304" s="16"/>
      <c r="G304" s="15"/>
      <c r="H304" s="16"/>
      <c r="I304" s="15"/>
      <c r="J304" s="16"/>
      <c r="K304" s="15"/>
      <c r="L304" s="19">
        <f t="shared" si="28"/>
        <v>0</v>
      </c>
      <c r="M304" s="20"/>
      <c r="N304" s="2"/>
    </row>
    <row r="305" spans="1:14" ht="13.5" customHeight="1">
      <c r="A305" s="11"/>
      <c r="B305" s="11"/>
      <c r="C305" s="12"/>
      <c r="D305" s="13"/>
      <c r="E305" s="15"/>
      <c r="F305" s="16"/>
      <c r="G305" s="15"/>
      <c r="H305" s="16"/>
      <c r="I305" s="15"/>
      <c r="J305" s="16"/>
      <c r="K305" s="15"/>
      <c r="L305" s="19">
        <f t="shared" si="28"/>
        <v>0</v>
      </c>
      <c r="M305" s="20"/>
      <c r="N305" s="2"/>
    </row>
    <row r="306" spans="1:14" ht="13.5" customHeight="1">
      <c r="A306" s="11"/>
      <c r="B306" s="11"/>
      <c r="C306" s="12"/>
      <c r="D306" s="13"/>
      <c r="E306" s="15"/>
      <c r="F306" s="16"/>
      <c r="G306" s="15"/>
      <c r="H306" s="16"/>
      <c r="I306" s="15"/>
      <c r="J306" s="16"/>
      <c r="K306" s="15"/>
      <c r="L306" s="19">
        <f t="shared" si="28"/>
        <v>0</v>
      </c>
      <c r="M306" s="20"/>
      <c r="N306" s="2"/>
    </row>
    <row r="307" spans="1:14" ht="13.5" customHeight="1">
      <c r="A307" s="104" t="s">
        <v>95</v>
      </c>
      <c r="B307" s="105"/>
      <c r="C307" s="106"/>
      <c r="D307" s="29"/>
      <c r="E307" s="30" t="e">
        <f>SMALL(E295:E306,1)</f>
        <v>#NUM!</v>
      </c>
      <c r="F307" s="30"/>
      <c r="G307" s="30" t="e">
        <f>SMALL(G295:G306,1)</f>
        <v>#NUM!</v>
      </c>
      <c r="H307" s="30"/>
      <c r="I307" s="30" t="e">
        <f>SMALL(I295:I306,1)</f>
        <v>#NUM!</v>
      </c>
      <c r="J307" s="30"/>
      <c r="K307" s="30" t="e">
        <f>SMALL(K295:K306,1)</f>
        <v>#NUM!</v>
      </c>
      <c r="L307" s="19"/>
      <c r="M307" s="20"/>
      <c r="N307" s="2"/>
    </row>
    <row r="308" spans="1:14" ht="13.5" customHeight="1">
      <c r="A308" s="104" t="s">
        <v>95</v>
      </c>
      <c r="B308" s="105"/>
      <c r="C308" s="106"/>
      <c r="D308" s="29"/>
      <c r="E308" s="30" t="e">
        <f>SMALL(E295:E306,2)</f>
        <v>#NUM!</v>
      </c>
      <c r="F308" s="30"/>
      <c r="G308" s="30" t="e">
        <f>SMALL(G295:G306,2)</f>
        <v>#NUM!</v>
      </c>
      <c r="H308" s="30"/>
      <c r="I308" s="30" t="e">
        <f>SMALL(I295:I306,2)</f>
        <v>#NUM!</v>
      </c>
      <c r="J308" s="30"/>
      <c r="K308" s="30" t="e">
        <f>SMALL(K295:K306,2)</f>
        <v>#NUM!</v>
      </c>
      <c r="L308" s="31"/>
      <c r="M308" s="32"/>
      <c r="N308" s="2"/>
    </row>
    <row r="309" spans="1:14" ht="13.5" customHeight="1">
      <c r="A309" s="104" t="s">
        <v>95</v>
      </c>
      <c r="B309" s="105"/>
      <c r="C309" s="106"/>
      <c r="D309" s="29"/>
      <c r="E309" s="30" t="e">
        <f>SMALL(E295:E306,3)</f>
        <v>#NUM!</v>
      </c>
      <c r="F309" s="30"/>
      <c r="G309" s="30" t="e">
        <f>SMALL(G295:G306,3)</f>
        <v>#NUM!</v>
      </c>
      <c r="H309" s="30"/>
      <c r="I309" s="30" t="e">
        <f>SMALL(I295:I306,3)</f>
        <v>#NUM!</v>
      </c>
      <c r="J309" s="30"/>
      <c r="K309" s="30" t="e">
        <f>SMALL(K295:K306,3)</f>
        <v>#NUM!</v>
      </c>
      <c r="L309" s="31"/>
      <c r="M309" s="32"/>
      <c r="N309" s="2"/>
    </row>
    <row r="310" spans="1:14" ht="13.5" customHeight="1">
      <c r="A310" s="104" t="s">
        <v>95</v>
      </c>
      <c r="B310" s="105"/>
      <c r="C310" s="106"/>
      <c r="D310" s="29"/>
      <c r="E310" s="30" t="e">
        <f>SMALL(E295:E306,4)</f>
        <v>#NUM!</v>
      </c>
      <c r="F310" s="30"/>
      <c r="G310" s="30" t="e">
        <f>SMALL(G295:G306,4)</f>
        <v>#NUM!</v>
      </c>
      <c r="H310" s="30"/>
      <c r="I310" s="30" t="e">
        <f>SMALL(I295:I306,4)</f>
        <v>#NUM!</v>
      </c>
      <c r="J310" s="30"/>
      <c r="K310" s="30" t="e">
        <f>SMALL(K296:K306,4)</f>
        <v>#NUM!</v>
      </c>
      <c r="L310" s="31"/>
      <c r="M310" s="32"/>
      <c r="N310" s="2"/>
    </row>
    <row r="311" spans="1:14" ht="13.5" customHeight="1">
      <c r="A311" s="107" t="s">
        <v>96</v>
      </c>
      <c r="B311" s="108"/>
      <c r="C311" s="109"/>
      <c r="D311" s="33"/>
      <c r="E311" s="34" t="e">
        <f>SUM(E295:E306)-E307-E308-E309-E310</f>
        <v>#NUM!</v>
      </c>
      <c r="F311" s="34"/>
      <c r="G311" s="34" t="e">
        <f>SUM(G295:G306)-G307-G308-G309-G310</f>
        <v>#NUM!</v>
      </c>
      <c r="H311" s="34"/>
      <c r="I311" s="34" t="e">
        <f>SUM(I295:I306)-I307-I308-I309-I310</f>
        <v>#NUM!</v>
      </c>
      <c r="J311" s="34"/>
      <c r="K311" s="34" t="e">
        <f>SUM(K295:K306)-K307-K308-K309-K310</f>
        <v>#NUM!</v>
      </c>
      <c r="L311" s="35" t="e">
        <f>SUM($E311+$G311+$I311+$K311)</f>
        <v>#NUM!</v>
      </c>
      <c r="M311" s="20"/>
      <c r="N311" s="2"/>
    </row>
    <row r="312" spans="1:14" ht="13.5" customHeight="1">
      <c r="M312" s="2"/>
      <c r="N312" s="2"/>
    </row>
    <row r="313" spans="1:14" ht="13.5" customHeight="1">
      <c r="A313" s="102" t="s">
        <v>27</v>
      </c>
      <c r="B313" s="110"/>
      <c r="C313" s="110"/>
      <c r="D313" s="110"/>
      <c r="E313" s="110"/>
      <c r="F313" s="110"/>
      <c r="G313" s="110"/>
      <c r="H313" s="110"/>
      <c r="I313" s="110"/>
      <c r="J313" s="110"/>
      <c r="K313" s="110"/>
      <c r="L313" s="103"/>
      <c r="M313" s="4"/>
      <c r="N313" s="2"/>
    </row>
    <row r="314" spans="1:14" ht="13.5" customHeight="1">
      <c r="A314" s="111" t="s">
        <v>540</v>
      </c>
      <c r="B314" s="108"/>
      <c r="C314" s="108"/>
      <c r="D314" s="108"/>
      <c r="E314" s="108"/>
      <c r="F314" s="108"/>
      <c r="G314" s="108"/>
      <c r="H314" s="108"/>
      <c r="I314" s="108"/>
      <c r="J314" s="108"/>
      <c r="K314" s="108"/>
      <c r="L314" s="109"/>
      <c r="M314" s="4"/>
      <c r="N314" s="2"/>
    </row>
    <row r="315" spans="1:14" ht="13.5" customHeight="1">
      <c r="A315" s="96" t="s">
        <v>13</v>
      </c>
      <c r="B315" s="98" t="s">
        <v>15</v>
      </c>
      <c r="C315" s="100" t="s">
        <v>16</v>
      </c>
      <c r="D315" s="102" t="s">
        <v>17</v>
      </c>
      <c r="E315" s="103"/>
      <c r="F315" s="102" t="s">
        <v>18</v>
      </c>
      <c r="G315" s="103"/>
      <c r="H315" s="102" t="s">
        <v>19</v>
      </c>
      <c r="I315" s="103"/>
      <c r="J315" s="102" t="s">
        <v>20</v>
      </c>
      <c r="K315" s="103"/>
      <c r="L315" s="6" t="s">
        <v>21</v>
      </c>
      <c r="M315" s="4"/>
      <c r="N315" s="2"/>
    </row>
    <row r="316" spans="1:14" ht="13.5" customHeight="1">
      <c r="A316" s="97"/>
      <c r="B316" s="99"/>
      <c r="C316" s="101"/>
      <c r="D316" s="7" t="s">
        <v>25</v>
      </c>
      <c r="E316" s="8" t="s">
        <v>26</v>
      </c>
      <c r="F316" s="7" t="s">
        <v>25</v>
      </c>
      <c r="G316" s="8" t="s">
        <v>26</v>
      </c>
      <c r="H316" s="7" t="s">
        <v>25</v>
      </c>
      <c r="I316" s="8" t="s">
        <v>26</v>
      </c>
      <c r="J316" s="7" t="s">
        <v>25</v>
      </c>
      <c r="K316" s="8" t="s">
        <v>26</v>
      </c>
      <c r="L316" s="9"/>
      <c r="M316" s="4"/>
      <c r="N316" s="2"/>
    </row>
    <row r="317" spans="1:14" ht="13.5" customHeight="1">
      <c r="A317" s="11"/>
      <c r="B317" s="11"/>
      <c r="C317" s="12"/>
      <c r="D317" s="13"/>
      <c r="E317" s="15"/>
      <c r="F317" s="16"/>
      <c r="G317" s="15"/>
      <c r="H317" s="16"/>
      <c r="I317" s="15"/>
      <c r="J317" s="16"/>
      <c r="K317" s="15"/>
      <c r="L317" s="19">
        <f t="shared" ref="L317:L328" si="29">SUM($E317+$G317+$I317+$K317)</f>
        <v>0</v>
      </c>
      <c r="M317" s="20"/>
      <c r="N317" s="2"/>
    </row>
    <row r="318" spans="1:14" ht="13.5" customHeight="1">
      <c r="A318" s="11"/>
      <c r="B318" s="11"/>
      <c r="C318" s="12"/>
      <c r="D318" s="13"/>
      <c r="E318" s="15"/>
      <c r="F318" s="16"/>
      <c r="G318" s="15"/>
      <c r="H318" s="16"/>
      <c r="I318" s="15"/>
      <c r="J318" s="16"/>
      <c r="K318" s="15"/>
      <c r="L318" s="19">
        <f t="shared" si="29"/>
        <v>0</v>
      </c>
      <c r="M318" s="20"/>
      <c r="N318" s="2"/>
    </row>
    <row r="319" spans="1:14" ht="13.5" customHeight="1">
      <c r="A319" s="11"/>
      <c r="B319" s="11"/>
      <c r="C319" s="12"/>
      <c r="D319" s="13"/>
      <c r="E319" s="15"/>
      <c r="F319" s="16"/>
      <c r="G319" s="15"/>
      <c r="H319" s="16"/>
      <c r="I319" s="15"/>
      <c r="J319" s="16"/>
      <c r="K319" s="15"/>
      <c r="L319" s="19">
        <f t="shared" si="29"/>
        <v>0</v>
      </c>
      <c r="M319" s="20"/>
      <c r="N319" s="2"/>
    </row>
    <row r="320" spans="1:14" ht="13.5" customHeight="1">
      <c r="A320" s="11"/>
      <c r="B320" s="11"/>
      <c r="C320" s="12"/>
      <c r="D320" s="13"/>
      <c r="E320" s="15"/>
      <c r="F320" s="16"/>
      <c r="G320" s="15"/>
      <c r="H320" s="16"/>
      <c r="I320" s="15"/>
      <c r="J320" s="16"/>
      <c r="K320" s="15"/>
      <c r="L320" s="19">
        <f t="shared" si="29"/>
        <v>0</v>
      </c>
      <c r="M320" s="20"/>
      <c r="N320" s="2"/>
    </row>
    <row r="321" spans="1:14" ht="13.5" customHeight="1">
      <c r="A321" s="11"/>
      <c r="B321" s="11"/>
      <c r="C321" s="12"/>
      <c r="D321" s="13"/>
      <c r="E321" s="15"/>
      <c r="F321" s="16"/>
      <c r="G321" s="15"/>
      <c r="H321" s="16"/>
      <c r="I321" s="15"/>
      <c r="J321" s="16"/>
      <c r="K321" s="15"/>
      <c r="L321" s="19">
        <f t="shared" si="29"/>
        <v>0</v>
      </c>
      <c r="M321" s="20"/>
      <c r="N321" s="2"/>
    </row>
    <row r="322" spans="1:14" ht="13.5" customHeight="1">
      <c r="A322" s="11"/>
      <c r="B322" s="11"/>
      <c r="C322" s="12"/>
      <c r="D322" s="13"/>
      <c r="E322" s="15"/>
      <c r="F322" s="16"/>
      <c r="G322" s="15"/>
      <c r="H322" s="16"/>
      <c r="I322" s="15"/>
      <c r="J322" s="16"/>
      <c r="K322" s="15"/>
      <c r="L322" s="19">
        <f t="shared" si="29"/>
        <v>0</v>
      </c>
      <c r="M322" s="20"/>
      <c r="N322" s="2"/>
    </row>
    <row r="323" spans="1:14" ht="13.5" customHeight="1">
      <c r="A323" s="11"/>
      <c r="B323" s="11"/>
      <c r="C323" s="12"/>
      <c r="D323" s="13"/>
      <c r="E323" s="15"/>
      <c r="F323" s="16"/>
      <c r="G323" s="15"/>
      <c r="H323" s="16"/>
      <c r="I323" s="15"/>
      <c r="J323" s="16"/>
      <c r="K323" s="15"/>
      <c r="L323" s="19">
        <f t="shared" si="29"/>
        <v>0</v>
      </c>
      <c r="M323" s="20"/>
      <c r="N323" s="2"/>
    </row>
    <row r="324" spans="1:14" ht="13.5" customHeight="1">
      <c r="A324" s="11"/>
      <c r="B324" s="11"/>
      <c r="C324" s="12"/>
      <c r="D324" s="13"/>
      <c r="E324" s="15"/>
      <c r="F324" s="16"/>
      <c r="G324" s="15"/>
      <c r="H324" s="16"/>
      <c r="I324" s="15"/>
      <c r="J324" s="16"/>
      <c r="K324" s="15"/>
      <c r="L324" s="19">
        <f t="shared" si="29"/>
        <v>0</v>
      </c>
      <c r="M324" s="20"/>
      <c r="N324" s="2"/>
    </row>
    <row r="325" spans="1:14" ht="13.5" customHeight="1">
      <c r="A325" s="11"/>
      <c r="B325" s="11"/>
      <c r="C325" s="12"/>
      <c r="D325" s="13"/>
      <c r="E325" s="15"/>
      <c r="F325" s="16"/>
      <c r="G325" s="15"/>
      <c r="H325" s="16"/>
      <c r="I325" s="15"/>
      <c r="J325" s="16"/>
      <c r="K325" s="15"/>
      <c r="L325" s="19">
        <f t="shared" si="29"/>
        <v>0</v>
      </c>
      <c r="M325" s="20"/>
      <c r="N325" s="2"/>
    </row>
    <row r="326" spans="1:14" ht="13.5" customHeight="1">
      <c r="A326" s="11"/>
      <c r="B326" s="11"/>
      <c r="C326" s="12"/>
      <c r="D326" s="13"/>
      <c r="E326" s="15"/>
      <c r="F326" s="16"/>
      <c r="G326" s="15"/>
      <c r="H326" s="16"/>
      <c r="I326" s="15"/>
      <c r="J326" s="16"/>
      <c r="K326" s="15"/>
      <c r="L326" s="19">
        <f t="shared" si="29"/>
        <v>0</v>
      </c>
      <c r="M326" s="20"/>
      <c r="N326" s="2"/>
    </row>
    <row r="327" spans="1:14" ht="13.5" customHeight="1">
      <c r="A327" s="11"/>
      <c r="B327" s="11"/>
      <c r="C327" s="12"/>
      <c r="D327" s="13"/>
      <c r="E327" s="15"/>
      <c r="F327" s="16"/>
      <c r="G327" s="15"/>
      <c r="H327" s="16"/>
      <c r="I327" s="15"/>
      <c r="J327" s="16"/>
      <c r="K327" s="15"/>
      <c r="L327" s="19">
        <f t="shared" si="29"/>
        <v>0</v>
      </c>
      <c r="M327" s="20"/>
      <c r="N327" s="2"/>
    </row>
    <row r="328" spans="1:14" ht="13.5" customHeight="1">
      <c r="A328" s="11"/>
      <c r="B328" s="11"/>
      <c r="C328" s="12"/>
      <c r="D328" s="13"/>
      <c r="E328" s="15"/>
      <c r="F328" s="16"/>
      <c r="G328" s="15"/>
      <c r="H328" s="16"/>
      <c r="I328" s="15"/>
      <c r="J328" s="16"/>
      <c r="K328" s="15"/>
      <c r="L328" s="19">
        <f t="shared" si="29"/>
        <v>0</v>
      </c>
      <c r="M328" s="20"/>
      <c r="N328" s="2"/>
    </row>
    <row r="329" spans="1:14" ht="13.5" customHeight="1">
      <c r="A329" s="104" t="s">
        <v>95</v>
      </c>
      <c r="B329" s="105"/>
      <c r="C329" s="106"/>
      <c r="D329" s="29"/>
      <c r="E329" s="30" t="e">
        <f>SMALL(E317:E328,1)</f>
        <v>#NUM!</v>
      </c>
      <c r="F329" s="30"/>
      <c r="G329" s="30" t="e">
        <f>SMALL(G317:G328,1)</f>
        <v>#NUM!</v>
      </c>
      <c r="H329" s="30"/>
      <c r="I329" s="30" t="e">
        <f>SMALL(I317:I328,1)</f>
        <v>#NUM!</v>
      </c>
      <c r="J329" s="30"/>
      <c r="K329" s="30" t="e">
        <f>SMALL(K317:K328,1)</f>
        <v>#NUM!</v>
      </c>
      <c r="L329" s="19"/>
      <c r="M329" s="20"/>
      <c r="N329" s="2"/>
    </row>
    <row r="330" spans="1:14" ht="13.5" customHeight="1">
      <c r="A330" s="104" t="s">
        <v>95</v>
      </c>
      <c r="B330" s="105"/>
      <c r="C330" s="106"/>
      <c r="D330" s="29"/>
      <c r="E330" s="30" t="e">
        <f>SMALL(E317:E328,2)</f>
        <v>#NUM!</v>
      </c>
      <c r="F330" s="30"/>
      <c r="G330" s="30" t="e">
        <f>SMALL(G317:G328,2)</f>
        <v>#NUM!</v>
      </c>
      <c r="H330" s="30"/>
      <c r="I330" s="30" t="e">
        <f>SMALL(I317:I328,2)</f>
        <v>#NUM!</v>
      </c>
      <c r="J330" s="30"/>
      <c r="K330" s="30" t="e">
        <f>SMALL(K317:K328,2)</f>
        <v>#NUM!</v>
      </c>
      <c r="L330" s="31"/>
      <c r="M330" s="32"/>
      <c r="N330" s="2"/>
    </row>
    <row r="331" spans="1:14" ht="13.5" customHeight="1">
      <c r="A331" s="104" t="s">
        <v>95</v>
      </c>
      <c r="B331" s="105"/>
      <c r="C331" s="106"/>
      <c r="D331" s="29"/>
      <c r="E331" s="30" t="e">
        <f>SMALL(E317:E328,3)</f>
        <v>#NUM!</v>
      </c>
      <c r="F331" s="30"/>
      <c r="G331" s="30" t="e">
        <f>SMALL(G317:G328,3)</f>
        <v>#NUM!</v>
      </c>
      <c r="H331" s="30"/>
      <c r="I331" s="30" t="e">
        <f>SMALL(I317:I328,3)</f>
        <v>#NUM!</v>
      </c>
      <c r="J331" s="30"/>
      <c r="K331" s="30" t="e">
        <f>SMALL(K317:K328,3)</f>
        <v>#NUM!</v>
      </c>
      <c r="L331" s="31"/>
      <c r="M331" s="32"/>
      <c r="N331" s="2"/>
    </row>
    <row r="332" spans="1:14" ht="13.5" customHeight="1">
      <c r="A332" s="104" t="s">
        <v>95</v>
      </c>
      <c r="B332" s="105"/>
      <c r="C332" s="106"/>
      <c r="D332" s="29"/>
      <c r="E332" s="30" t="e">
        <f>SMALL(E317:E328,4)</f>
        <v>#NUM!</v>
      </c>
      <c r="F332" s="30"/>
      <c r="G332" s="30" t="e">
        <f>SMALL(G317:G328,4)</f>
        <v>#NUM!</v>
      </c>
      <c r="H332" s="30"/>
      <c r="I332" s="30" t="e">
        <f>SMALL(I317:I328,4)</f>
        <v>#NUM!</v>
      </c>
      <c r="J332" s="30"/>
      <c r="K332" s="30" t="e">
        <f>SMALL(K318:K328,4)</f>
        <v>#NUM!</v>
      </c>
      <c r="L332" s="31"/>
      <c r="M332" s="32"/>
      <c r="N332" s="2"/>
    </row>
    <row r="333" spans="1:14" ht="13.5" customHeight="1">
      <c r="A333" s="107" t="s">
        <v>96</v>
      </c>
      <c r="B333" s="108"/>
      <c r="C333" s="109"/>
      <c r="D333" s="33"/>
      <c r="E333" s="34" t="e">
        <f>SUM(E317:E328)-E329-E330-E331-E332</f>
        <v>#NUM!</v>
      </c>
      <c r="F333" s="34"/>
      <c r="G333" s="34" t="e">
        <f>SUM(G317:G328)-G329-G330-G331-G332</f>
        <v>#NUM!</v>
      </c>
      <c r="H333" s="34"/>
      <c r="I333" s="34" t="e">
        <f>SUM(I317:I328)-I329-I330-I331-I332</f>
        <v>#NUM!</v>
      </c>
      <c r="J333" s="34"/>
      <c r="K333" s="34" t="e">
        <f>SUM(K317:K328)-K329-K330-K331-K332</f>
        <v>#NUM!</v>
      </c>
      <c r="L333" s="35" t="e">
        <f>SUM($E333+$G333+$I333+$K333)</f>
        <v>#NUM!</v>
      </c>
      <c r="M333" s="20"/>
      <c r="N333" s="2"/>
    </row>
    <row r="334" spans="1:14" ht="13.5" customHeight="1"/>
    <row r="335" spans="1:14" ht="13.5" customHeight="1"/>
    <row r="336" spans="1:14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215">
    <mergeCell ref="A117:A118"/>
    <mergeCell ref="B117:B118"/>
    <mergeCell ref="C117:C118"/>
    <mergeCell ref="D117:E117"/>
    <mergeCell ref="F117:G117"/>
    <mergeCell ref="H117:I117"/>
    <mergeCell ref="J117:K117"/>
    <mergeCell ref="A109:C109"/>
    <mergeCell ref="A110:C110"/>
    <mergeCell ref="A111:C111"/>
    <mergeCell ref="A112:C112"/>
    <mergeCell ref="A113:C113"/>
    <mergeCell ref="A115:L115"/>
    <mergeCell ref="A116:L116"/>
    <mergeCell ref="A133:C133"/>
    <mergeCell ref="A134:C134"/>
    <mergeCell ref="A137:L137"/>
    <mergeCell ref="A138:L138"/>
    <mergeCell ref="D139:E139"/>
    <mergeCell ref="F139:G139"/>
    <mergeCell ref="H139:I139"/>
    <mergeCell ref="J139:K139"/>
    <mergeCell ref="A159:L159"/>
    <mergeCell ref="A160:L160"/>
    <mergeCell ref="D161:E161"/>
    <mergeCell ref="F161:G161"/>
    <mergeCell ref="H161:I161"/>
    <mergeCell ref="J161:K161"/>
    <mergeCell ref="A179:C179"/>
    <mergeCell ref="A183:A184"/>
    <mergeCell ref="B183:B184"/>
    <mergeCell ref="C183:C184"/>
    <mergeCell ref="A181:L181"/>
    <mergeCell ref="A182:L182"/>
    <mergeCell ref="D183:E183"/>
    <mergeCell ref="F183:G183"/>
    <mergeCell ref="H183:I183"/>
    <mergeCell ref="J183:K183"/>
    <mergeCell ref="A329:C329"/>
    <mergeCell ref="A330:C330"/>
    <mergeCell ref="A331:C331"/>
    <mergeCell ref="A332:C332"/>
    <mergeCell ref="A333:C333"/>
    <mergeCell ref="A131:C131"/>
    <mergeCell ref="A132:C132"/>
    <mergeCell ref="A135:C135"/>
    <mergeCell ref="A139:A140"/>
    <mergeCell ref="B139:B140"/>
    <mergeCell ref="C139:C140"/>
    <mergeCell ref="A153:C153"/>
    <mergeCell ref="A154:C154"/>
    <mergeCell ref="A155:C155"/>
    <mergeCell ref="A156:C156"/>
    <mergeCell ref="A157:C157"/>
    <mergeCell ref="A161:A162"/>
    <mergeCell ref="B161:B162"/>
    <mergeCell ref="C161:C162"/>
    <mergeCell ref="A175:C175"/>
    <mergeCell ref="A176:C176"/>
    <mergeCell ref="A177:C177"/>
    <mergeCell ref="A178:C178"/>
    <mergeCell ref="A197:C197"/>
    <mergeCell ref="A198:C198"/>
    <mergeCell ref="D205:E205"/>
    <mergeCell ref="F205:G205"/>
    <mergeCell ref="H205:I205"/>
    <mergeCell ref="J205:K205"/>
    <mergeCell ref="A200:C200"/>
    <mergeCell ref="A201:C201"/>
    <mergeCell ref="A203:L203"/>
    <mergeCell ref="A204:L204"/>
    <mergeCell ref="A205:A206"/>
    <mergeCell ref="B205:B206"/>
    <mergeCell ref="C205:C206"/>
    <mergeCell ref="A199:C199"/>
    <mergeCell ref="A241:C241"/>
    <mergeCell ref="A242:C242"/>
    <mergeCell ref="A243:C243"/>
    <mergeCell ref="A244:C244"/>
    <mergeCell ref="A245:C245"/>
    <mergeCell ref="A247:L247"/>
    <mergeCell ref="A248:L248"/>
    <mergeCell ref="A249:A250"/>
    <mergeCell ref="B249:B250"/>
    <mergeCell ref="C249:C250"/>
    <mergeCell ref="D249:E249"/>
    <mergeCell ref="F249:G249"/>
    <mergeCell ref="H249:I249"/>
    <mergeCell ref="J249:K249"/>
    <mergeCell ref="A263:C263"/>
    <mergeCell ref="A264:C264"/>
    <mergeCell ref="A265:C265"/>
    <mergeCell ref="A266:C266"/>
    <mergeCell ref="A267:C267"/>
    <mergeCell ref="A269:L269"/>
    <mergeCell ref="A270:L270"/>
    <mergeCell ref="A271:A272"/>
    <mergeCell ref="B271:B272"/>
    <mergeCell ref="C271:C272"/>
    <mergeCell ref="D271:E271"/>
    <mergeCell ref="F271:G271"/>
    <mergeCell ref="H271:I271"/>
    <mergeCell ref="J271:K271"/>
    <mergeCell ref="A43:C43"/>
    <mergeCell ref="A44:C44"/>
    <mergeCell ref="A45:C45"/>
    <mergeCell ref="A46:C46"/>
    <mergeCell ref="A47:C47"/>
    <mergeCell ref="A49:L49"/>
    <mergeCell ref="A50:L50"/>
    <mergeCell ref="A51:A52"/>
    <mergeCell ref="B51:B52"/>
    <mergeCell ref="C51:C52"/>
    <mergeCell ref="D51:E51"/>
    <mergeCell ref="F51:G51"/>
    <mergeCell ref="H51:I51"/>
    <mergeCell ref="J51:K51"/>
    <mergeCell ref="A285:C285"/>
    <mergeCell ref="A286:C286"/>
    <mergeCell ref="A287:C287"/>
    <mergeCell ref="A288:C288"/>
    <mergeCell ref="A289:C289"/>
    <mergeCell ref="A291:L291"/>
    <mergeCell ref="A292:L292"/>
    <mergeCell ref="A293:A294"/>
    <mergeCell ref="B293:B294"/>
    <mergeCell ref="C293:C294"/>
    <mergeCell ref="D293:E293"/>
    <mergeCell ref="F293:G293"/>
    <mergeCell ref="H293:I293"/>
    <mergeCell ref="J293:K293"/>
    <mergeCell ref="A219:C219"/>
    <mergeCell ref="A220:C220"/>
    <mergeCell ref="A221:C221"/>
    <mergeCell ref="A222:C222"/>
    <mergeCell ref="A223:C223"/>
    <mergeCell ref="A225:L225"/>
    <mergeCell ref="A226:L226"/>
    <mergeCell ref="A227:A228"/>
    <mergeCell ref="B227:B228"/>
    <mergeCell ref="C227:C228"/>
    <mergeCell ref="D227:E227"/>
    <mergeCell ref="F227:G227"/>
    <mergeCell ref="H227:I227"/>
    <mergeCell ref="J227:K227"/>
    <mergeCell ref="O7:T7"/>
    <mergeCell ref="V19:W27"/>
    <mergeCell ref="A27:L27"/>
    <mergeCell ref="A28:L28"/>
    <mergeCell ref="O1:P4"/>
    <mergeCell ref="J7:K7"/>
    <mergeCell ref="A25:C25"/>
    <mergeCell ref="A1:L1"/>
    <mergeCell ref="A3:L3"/>
    <mergeCell ref="A7:A8"/>
    <mergeCell ref="B7:B8"/>
    <mergeCell ref="F7:G7"/>
    <mergeCell ref="C7:C8"/>
    <mergeCell ref="D7:E7"/>
    <mergeCell ref="A21:C21"/>
    <mergeCell ref="A22:C22"/>
    <mergeCell ref="H29:I29"/>
    <mergeCell ref="J29:K29"/>
    <mergeCell ref="A5:L5"/>
    <mergeCell ref="A6:L6"/>
    <mergeCell ref="A29:A30"/>
    <mergeCell ref="B29:B30"/>
    <mergeCell ref="C29:C30"/>
    <mergeCell ref="D29:E29"/>
    <mergeCell ref="F29:G29"/>
    <mergeCell ref="A23:C23"/>
    <mergeCell ref="A24:C24"/>
    <mergeCell ref="H7:I7"/>
    <mergeCell ref="A307:C307"/>
    <mergeCell ref="A308:C308"/>
    <mergeCell ref="A309:C309"/>
    <mergeCell ref="A310:C310"/>
    <mergeCell ref="A311:C311"/>
    <mergeCell ref="A313:L313"/>
    <mergeCell ref="A314:L314"/>
    <mergeCell ref="A315:A316"/>
    <mergeCell ref="B315:B316"/>
    <mergeCell ref="C315:C316"/>
    <mergeCell ref="D315:E315"/>
    <mergeCell ref="F315:G315"/>
    <mergeCell ref="H315:I315"/>
    <mergeCell ref="J315:K315"/>
    <mergeCell ref="A73:A74"/>
    <mergeCell ref="B73:B74"/>
    <mergeCell ref="C73:C74"/>
    <mergeCell ref="D73:E73"/>
    <mergeCell ref="F73:G73"/>
    <mergeCell ref="H73:I73"/>
    <mergeCell ref="J73:K73"/>
    <mergeCell ref="A65:C65"/>
    <mergeCell ref="A66:C66"/>
    <mergeCell ref="A67:C67"/>
    <mergeCell ref="A68:C68"/>
    <mergeCell ref="A69:C69"/>
    <mergeCell ref="A71:L71"/>
    <mergeCell ref="A72:L72"/>
    <mergeCell ref="A95:A96"/>
    <mergeCell ref="B95:B96"/>
    <mergeCell ref="C95:C96"/>
    <mergeCell ref="D95:E95"/>
    <mergeCell ref="F95:G95"/>
    <mergeCell ref="H95:I95"/>
    <mergeCell ref="J95:K95"/>
    <mergeCell ref="A87:C87"/>
    <mergeCell ref="A88:C88"/>
    <mergeCell ref="A89:C89"/>
    <mergeCell ref="A90:C90"/>
    <mergeCell ref="A91:C91"/>
    <mergeCell ref="A93:L93"/>
    <mergeCell ref="A94:L94"/>
  </mergeCells>
  <pageMargins left="0.7" right="0.7" top="0.75" bottom="0.75" header="0" footer="0"/>
  <pageSetup paperSize="9" orientation="portrait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00"/>
  <sheetViews>
    <sheetView workbookViewId="0"/>
  </sheetViews>
  <sheetFormatPr baseColWidth="10" defaultColWidth="14.453125" defaultRowHeight="15" customHeight="1"/>
  <cols>
    <col min="1" max="3" width="15.54296875" customWidth="1"/>
    <col min="4" max="4" width="8.54296875" customWidth="1"/>
    <col min="5" max="5" width="10.7265625" customWidth="1"/>
    <col min="6" max="6" width="8.54296875" customWidth="1"/>
    <col min="7" max="7" width="10.7265625" customWidth="1"/>
    <col min="8" max="8" width="8.54296875" customWidth="1"/>
    <col min="9" max="9" width="10.7265625" customWidth="1"/>
    <col min="10" max="10" width="8.54296875" customWidth="1"/>
    <col min="11" max="14" width="10.7265625" customWidth="1"/>
    <col min="15" max="15" width="15" customWidth="1"/>
    <col min="16" max="23" width="10.7265625" customWidth="1"/>
    <col min="24" max="26" width="8.7265625" customWidth="1"/>
  </cols>
  <sheetData>
    <row r="1" spans="1:20" ht="24" customHeight="1">
      <c r="A1" s="117" t="s">
        <v>473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"/>
      <c r="N1" s="2"/>
      <c r="O1" s="116" t="s">
        <v>575</v>
      </c>
      <c r="P1" s="115"/>
    </row>
    <row r="2" spans="1:20" ht="13.5" customHeight="1">
      <c r="M2" s="2"/>
      <c r="N2" s="2"/>
      <c r="O2" s="115"/>
      <c r="P2" s="115"/>
    </row>
    <row r="3" spans="1:20" ht="13.5" customHeight="1">
      <c r="A3" s="118" t="s">
        <v>576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3"/>
      <c r="N3" s="2"/>
      <c r="O3" s="115"/>
      <c r="P3" s="115"/>
    </row>
    <row r="4" spans="1:20" ht="13.5" customHeight="1">
      <c r="M4" s="2"/>
      <c r="N4" s="2"/>
      <c r="O4" s="115"/>
      <c r="P4" s="115"/>
    </row>
    <row r="5" spans="1:20" ht="13.5" customHeight="1">
      <c r="A5" s="102" t="s">
        <v>27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03"/>
      <c r="M5" s="4"/>
      <c r="N5" s="2"/>
      <c r="O5" s="5" t="s">
        <v>5</v>
      </c>
    </row>
    <row r="6" spans="1:20" ht="13.5" customHeight="1">
      <c r="A6" s="111" t="s">
        <v>577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9"/>
      <c r="M6" s="4"/>
      <c r="N6" s="2"/>
    </row>
    <row r="7" spans="1:20" ht="13.5" customHeight="1">
      <c r="A7" s="96" t="s">
        <v>13</v>
      </c>
      <c r="B7" s="98" t="s">
        <v>15</v>
      </c>
      <c r="C7" s="100" t="s">
        <v>16</v>
      </c>
      <c r="D7" s="102" t="s">
        <v>17</v>
      </c>
      <c r="E7" s="103"/>
      <c r="F7" s="102" t="s">
        <v>18</v>
      </c>
      <c r="G7" s="103"/>
      <c r="H7" s="102" t="s">
        <v>19</v>
      </c>
      <c r="I7" s="103"/>
      <c r="J7" s="102" t="s">
        <v>20</v>
      </c>
      <c r="K7" s="103"/>
      <c r="L7" s="6" t="s">
        <v>21</v>
      </c>
      <c r="M7" s="4"/>
      <c r="N7" s="2"/>
      <c r="O7" s="112" t="s">
        <v>578</v>
      </c>
      <c r="P7" s="105"/>
      <c r="Q7" s="105"/>
      <c r="R7" s="105"/>
      <c r="S7" s="105"/>
      <c r="T7" s="113"/>
    </row>
    <row r="8" spans="1:20" ht="13.5" customHeight="1">
      <c r="A8" s="97"/>
      <c r="B8" s="99"/>
      <c r="C8" s="101"/>
      <c r="D8" s="7" t="s">
        <v>25</v>
      </c>
      <c r="E8" s="8" t="s">
        <v>26</v>
      </c>
      <c r="F8" s="7" t="s">
        <v>25</v>
      </c>
      <c r="G8" s="8" t="s">
        <v>26</v>
      </c>
      <c r="H8" s="7" t="s">
        <v>25</v>
      </c>
      <c r="I8" s="8" t="s">
        <v>26</v>
      </c>
      <c r="J8" s="7" t="s">
        <v>25</v>
      </c>
      <c r="K8" s="8" t="s">
        <v>26</v>
      </c>
      <c r="L8" s="9"/>
      <c r="M8" s="4"/>
      <c r="N8" s="2"/>
      <c r="O8" s="10" t="s">
        <v>27</v>
      </c>
      <c r="P8" s="10" t="s">
        <v>17</v>
      </c>
      <c r="Q8" s="10" t="s">
        <v>18</v>
      </c>
      <c r="R8" s="10" t="s">
        <v>19</v>
      </c>
      <c r="S8" s="10" t="s">
        <v>20</v>
      </c>
      <c r="T8" s="10" t="s">
        <v>21</v>
      </c>
    </row>
    <row r="9" spans="1:20" ht="13.5" customHeight="1">
      <c r="A9" s="11"/>
      <c r="B9" s="11"/>
      <c r="C9" s="12"/>
      <c r="D9" s="13"/>
      <c r="E9" s="15"/>
      <c r="F9" s="16"/>
      <c r="G9" s="15"/>
      <c r="H9" s="16"/>
      <c r="I9" s="15"/>
      <c r="J9" s="16"/>
      <c r="K9" s="15"/>
      <c r="L9" s="19">
        <f t="shared" ref="L9:L20" si="0">SUM($E9+$G9+$I9+$K9)</f>
        <v>0</v>
      </c>
      <c r="M9" s="20"/>
      <c r="N9" s="2"/>
      <c r="O9" s="21" t="str">
        <f>A5</f>
        <v>ASSOCIATION</v>
      </c>
      <c r="P9" s="22" t="e">
        <f>E25</f>
        <v>#NUM!</v>
      </c>
      <c r="Q9" s="22" t="e">
        <f>G25</f>
        <v>#NUM!</v>
      </c>
      <c r="R9" s="22" t="e">
        <f>I25</f>
        <v>#NUM!</v>
      </c>
      <c r="S9" s="22" t="e">
        <f t="shared" ref="S9:T9" si="1">K25</f>
        <v>#NUM!</v>
      </c>
      <c r="T9" s="22" t="e">
        <f t="shared" si="1"/>
        <v>#NUM!</v>
      </c>
    </row>
    <row r="10" spans="1:20" ht="13.5" customHeight="1">
      <c r="A10" s="11"/>
      <c r="B10" s="11"/>
      <c r="C10" s="12"/>
      <c r="D10" s="13"/>
      <c r="E10" s="15"/>
      <c r="F10" s="16"/>
      <c r="G10" s="15"/>
      <c r="H10" s="16"/>
      <c r="I10" s="15"/>
      <c r="J10" s="16"/>
      <c r="K10" s="15"/>
      <c r="L10" s="19">
        <f t="shared" si="0"/>
        <v>0</v>
      </c>
      <c r="M10" s="20"/>
      <c r="N10" s="2"/>
      <c r="O10" s="21" t="str">
        <f>A27</f>
        <v>ASSOCIATION</v>
      </c>
      <c r="P10" s="22" t="e">
        <f>E47</f>
        <v>#NUM!</v>
      </c>
      <c r="Q10" s="22" t="e">
        <f>G47</f>
        <v>#NUM!</v>
      </c>
      <c r="R10" s="22" t="e">
        <f>I47</f>
        <v>#NUM!</v>
      </c>
      <c r="S10" s="22" t="e">
        <f t="shared" ref="S10:T10" si="2">K47</f>
        <v>#NUM!</v>
      </c>
      <c r="T10" s="22" t="e">
        <f t="shared" si="2"/>
        <v>#NUM!</v>
      </c>
    </row>
    <row r="11" spans="1:20" ht="13.5" customHeight="1">
      <c r="A11" s="11"/>
      <c r="B11" s="11"/>
      <c r="C11" s="12"/>
      <c r="D11" s="13"/>
      <c r="E11" s="15"/>
      <c r="F11" s="16"/>
      <c r="G11" s="15"/>
      <c r="H11" s="16"/>
      <c r="I11" s="15"/>
      <c r="J11" s="16"/>
      <c r="K11" s="15"/>
      <c r="L11" s="19">
        <f t="shared" si="0"/>
        <v>0</v>
      </c>
      <c r="M11" s="20"/>
      <c r="N11" s="2"/>
      <c r="O11" s="21" t="str">
        <f>A49</f>
        <v>ASSOCIATION</v>
      </c>
      <c r="P11" s="22" t="e">
        <f>E69</f>
        <v>#NUM!</v>
      </c>
      <c r="Q11" s="22" t="e">
        <f>G69</f>
        <v>#NUM!</v>
      </c>
      <c r="R11" s="22" t="e">
        <f>I69</f>
        <v>#NUM!</v>
      </c>
      <c r="S11" s="22" t="e">
        <f t="shared" ref="S11:T11" si="3">K69</f>
        <v>#NUM!</v>
      </c>
      <c r="T11" s="22" t="e">
        <f t="shared" si="3"/>
        <v>#NUM!</v>
      </c>
    </row>
    <row r="12" spans="1:20" ht="13.5" customHeight="1">
      <c r="A12" s="11"/>
      <c r="B12" s="11"/>
      <c r="C12" s="12"/>
      <c r="D12" s="13"/>
      <c r="E12" s="15"/>
      <c r="F12" s="16"/>
      <c r="G12" s="15"/>
      <c r="H12" s="16"/>
      <c r="I12" s="15"/>
      <c r="J12" s="16"/>
      <c r="K12" s="15"/>
      <c r="L12" s="19">
        <f t="shared" si="0"/>
        <v>0</v>
      </c>
      <c r="M12" s="20"/>
      <c r="N12" s="2"/>
      <c r="O12" s="21" t="str">
        <f>A71</f>
        <v>ASSOCIATION</v>
      </c>
      <c r="P12" s="22" t="e">
        <f>E91</f>
        <v>#NUM!</v>
      </c>
      <c r="Q12" s="22" t="e">
        <f>G91</f>
        <v>#NUM!</v>
      </c>
      <c r="R12" s="22" t="e">
        <f>I91</f>
        <v>#NUM!</v>
      </c>
      <c r="S12" s="22" t="e">
        <f t="shared" ref="S12:T12" si="4">K91</f>
        <v>#NUM!</v>
      </c>
      <c r="T12" s="22" t="e">
        <f t="shared" si="4"/>
        <v>#NUM!</v>
      </c>
    </row>
    <row r="13" spans="1:20" ht="13.5" customHeight="1">
      <c r="A13" s="11"/>
      <c r="B13" s="11"/>
      <c r="C13" s="12"/>
      <c r="D13" s="13"/>
      <c r="E13" s="15"/>
      <c r="F13" s="16"/>
      <c r="G13" s="15"/>
      <c r="H13" s="16"/>
      <c r="I13" s="15"/>
      <c r="J13" s="16"/>
      <c r="K13" s="15"/>
      <c r="L13" s="19">
        <f t="shared" si="0"/>
        <v>0</v>
      </c>
      <c r="M13" s="20"/>
      <c r="N13" s="2"/>
      <c r="O13" s="21" t="str">
        <f>A93</f>
        <v>ASSOCIATION</v>
      </c>
      <c r="P13" s="22" t="e">
        <f>E113</f>
        <v>#NUM!</v>
      </c>
      <c r="Q13" s="22" t="e">
        <f>G113</f>
        <v>#NUM!</v>
      </c>
      <c r="R13" s="22" t="e">
        <f>I113</f>
        <v>#NUM!</v>
      </c>
      <c r="S13" s="22" t="e">
        <f t="shared" ref="S13:T13" si="5">K113</f>
        <v>#NUM!</v>
      </c>
      <c r="T13" s="22" t="e">
        <f t="shared" si="5"/>
        <v>#NUM!</v>
      </c>
    </row>
    <row r="14" spans="1:20" ht="13.5" customHeight="1">
      <c r="A14" s="11"/>
      <c r="B14" s="11"/>
      <c r="C14" s="12"/>
      <c r="D14" s="13"/>
      <c r="E14" s="15"/>
      <c r="F14" s="16"/>
      <c r="G14" s="15"/>
      <c r="H14" s="16"/>
      <c r="I14" s="15"/>
      <c r="J14" s="16"/>
      <c r="K14" s="15"/>
      <c r="L14" s="19">
        <f t="shared" si="0"/>
        <v>0</v>
      </c>
      <c r="M14" s="20"/>
      <c r="N14" s="2"/>
      <c r="O14" s="21" t="str">
        <f>A115</f>
        <v>ASSOCIATION</v>
      </c>
      <c r="P14" s="22" t="e">
        <f>E135</f>
        <v>#NUM!</v>
      </c>
      <c r="Q14" s="22" t="e">
        <f>G135</f>
        <v>#NUM!</v>
      </c>
      <c r="R14" s="22" t="e">
        <f>I135</f>
        <v>#NUM!</v>
      </c>
      <c r="S14" s="22" t="e">
        <f t="shared" ref="S14:T14" si="6">K135</f>
        <v>#NUM!</v>
      </c>
      <c r="T14" s="22" t="e">
        <f t="shared" si="6"/>
        <v>#NUM!</v>
      </c>
    </row>
    <row r="15" spans="1:20" ht="13.5" customHeight="1">
      <c r="A15" s="11"/>
      <c r="B15" s="11"/>
      <c r="C15" s="12"/>
      <c r="D15" s="13"/>
      <c r="E15" s="15"/>
      <c r="F15" s="16"/>
      <c r="G15" s="15"/>
      <c r="H15" s="16"/>
      <c r="I15" s="15"/>
      <c r="J15" s="16"/>
      <c r="K15" s="15"/>
      <c r="L15" s="19">
        <f t="shared" si="0"/>
        <v>0</v>
      </c>
      <c r="M15" s="20"/>
      <c r="N15" s="2"/>
      <c r="O15" s="21" t="str">
        <f>A137</f>
        <v>ASSOCIATION</v>
      </c>
      <c r="P15" s="22" t="e">
        <f>E157</f>
        <v>#NUM!</v>
      </c>
      <c r="Q15" s="22" t="e">
        <f>G157</f>
        <v>#NUM!</v>
      </c>
      <c r="R15" s="22" t="e">
        <f>I157</f>
        <v>#NUM!</v>
      </c>
      <c r="S15" s="22" t="e">
        <f t="shared" ref="S15:T15" si="7">K157</f>
        <v>#NUM!</v>
      </c>
      <c r="T15" s="22" t="e">
        <f t="shared" si="7"/>
        <v>#NUM!</v>
      </c>
    </row>
    <row r="16" spans="1:20" ht="13.5" customHeight="1">
      <c r="A16" s="11"/>
      <c r="B16" s="11"/>
      <c r="C16" s="12"/>
      <c r="D16" s="13"/>
      <c r="E16" s="15"/>
      <c r="F16" s="16"/>
      <c r="G16" s="15"/>
      <c r="H16" s="16"/>
      <c r="I16" s="15"/>
      <c r="J16" s="16"/>
      <c r="K16" s="15"/>
      <c r="L16" s="19">
        <f t="shared" si="0"/>
        <v>0</v>
      </c>
      <c r="M16" s="20"/>
      <c r="N16" s="2"/>
      <c r="O16" s="21" t="str">
        <f>A159</f>
        <v>ASSOCIATION</v>
      </c>
      <c r="P16" s="22" t="e">
        <f>E179</f>
        <v>#NUM!</v>
      </c>
      <c r="Q16" s="22" t="e">
        <f>G179</f>
        <v>#NUM!</v>
      </c>
      <c r="R16" s="22" t="e">
        <f>I179</f>
        <v>#NUM!</v>
      </c>
      <c r="S16" s="22" t="e">
        <f t="shared" ref="S16:T16" si="8">K179</f>
        <v>#NUM!</v>
      </c>
      <c r="T16" s="22" t="e">
        <f t="shared" si="8"/>
        <v>#NUM!</v>
      </c>
    </row>
    <row r="17" spans="1:23" ht="13.5" customHeight="1">
      <c r="A17" s="11"/>
      <c r="B17" s="11"/>
      <c r="C17" s="12"/>
      <c r="D17" s="13"/>
      <c r="E17" s="15"/>
      <c r="F17" s="16"/>
      <c r="G17" s="15"/>
      <c r="H17" s="16"/>
      <c r="I17" s="15"/>
      <c r="J17" s="16"/>
      <c r="K17" s="15"/>
      <c r="L17" s="19">
        <f t="shared" si="0"/>
        <v>0</v>
      </c>
      <c r="M17" s="20"/>
      <c r="N17" s="2"/>
      <c r="O17" s="21" t="str">
        <f>A181</f>
        <v>ASSOCIATION</v>
      </c>
      <c r="P17" s="22" t="e">
        <f>E201</f>
        <v>#NUM!</v>
      </c>
      <c r="Q17" s="22" t="e">
        <f>G201</f>
        <v>#NUM!</v>
      </c>
      <c r="R17" s="22" t="e">
        <f>I201</f>
        <v>#NUM!</v>
      </c>
      <c r="S17" s="22" t="e">
        <f t="shared" ref="S17:T17" si="9">K201</f>
        <v>#NUM!</v>
      </c>
      <c r="T17" s="22" t="e">
        <f t="shared" si="9"/>
        <v>#NUM!</v>
      </c>
    </row>
    <row r="18" spans="1:23" ht="13.5" customHeight="1">
      <c r="A18" s="11"/>
      <c r="B18" s="11"/>
      <c r="C18" s="12"/>
      <c r="D18" s="13"/>
      <c r="E18" s="15"/>
      <c r="F18" s="16"/>
      <c r="G18" s="15"/>
      <c r="H18" s="16"/>
      <c r="I18" s="15"/>
      <c r="J18" s="16"/>
      <c r="K18" s="15"/>
      <c r="L18" s="19">
        <f t="shared" si="0"/>
        <v>0</v>
      </c>
      <c r="M18" s="20"/>
      <c r="N18" s="2"/>
      <c r="O18" s="21" t="str">
        <f>A203</f>
        <v>ASSOCIATION</v>
      </c>
      <c r="P18" s="22" t="e">
        <f>E223</f>
        <v>#NUM!</v>
      </c>
      <c r="Q18" s="22" t="e">
        <f>G223</f>
        <v>#NUM!</v>
      </c>
      <c r="R18" s="22" t="e">
        <f>I223</f>
        <v>#NUM!</v>
      </c>
      <c r="S18" s="22" t="e">
        <f t="shared" ref="S18:T18" si="10">K223</f>
        <v>#NUM!</v>
      </c>
      <c r="T18" s="22" t="e">
        <f t="shared" si="10"/>
        <v>#NUM!</v>
      </c>
    </row>
    <row r="19" spans="1:23" ht="15" customHeight="1">
      <c r="A19" s="11"/>
      <c r="B19" s="11"/>
      <c r="C19" s="12"/>
      <c r="D19" s="13"/>
      <c r="E19" s="15"/>
      <c r="F19" s="16"/>
      <c r="G19" s="15"/>
      <c r="H19" s="16"/>
      <c r="I19" s="15"/>
      <c r="J19" s="16"/>
      <c r="K19" s="15"/>
      <c r="L19" s="19">
        <f t="shared" si="0"/>
        <v>0</v>
      </c>
      <c r="M19" s="20"/>
      <c r="N19" s="2"/>
      <c r="O19" s="21" t="str">
        <f>A225</f>
        <v>ASSOCIATION</v>
      </c>
      <c r="P19" s="22" t="e">
        <f>E245</f>
        <v>#NUM!</v>
      </c>
      <c r="Q19" s="22" t="e">
        <f>G245</f>
        <v>#NUM!</v>
      </c>
      <c r="R19" s="22" t="e">
        <f>I245</f>
        <v>#NUM!</v>
      </c>
      <c r="S19" s="22" t="e">
        <f t="shared" ref="S19:T19" si="11">K245</f>
        <v>#NUM!</v>
      </c>
      <c r="T19" s="22" t="e">
        <f t="shared" si="11"/>
        <v>#NUM!</v>
      </c>
      <c r="V19" s="114" t="s">
        <v>89</v>
      </c>
      <c r="W19" s="115"/>
    </row>
    <row r="20" spans="1:23" ht="13.5" customHeight="1">
      <c r="A20" s="11"/>
      <c r="B20" s="11"/>
      <c r="C20" s="12"/>
      <c r="D20" s="13"/>
      <c r="E20" s="15"/>
      <c r="F20" s="16"/>
      <c r="G20" s="15"/>
      <c r="H20" s="16"/>
      <c r="I20" s="15"/>
      <c r="J20" s="16"/>
      <c r="K20" s="15"/>
      <c r="L20" s="19">
        <f t="shared" si="0"/>
        <v>0</v>
      </c>
      <c r="M20" s="20"/>
      <c r="N20" s="2"/>
      <c r="O20" s="21" t="str">
        <f>A247</f>
        <v>ASSOCIATION</v>
      </c>
      <c r="P20" s="22" t="e">
        <f>E267</f>
        <v>#NUM!</v>
      </c>
      <c r="Q20" s="22" t="e">
        <f>G267</f>
        <v>#NUM!</v>
      </c>
      <c r="R20" s="22" t="e">
        <f>I267</f>
        <v>#NUM!</v>
      </c>
      <c r="S20" s="22" t="e">
        <f t="shared" ref="S20:T20" si="12">K267</f>
        <v>#NUM!</v>
      </c>
      <c r="T20" s="22" t="e">
        <f t="shared" si="12"/>
        <v>#NUM!</v>
      </c>
      <c r="V20" s="115"/>
      <c r="W20" s="115"/>
    </row>
    <row r="21" spans="1:23" ht="13.5" customHeight="1">
      <c r="A21" s="104" t="s">
        <v>95</v>
      </c>
      <c r="B21" s="105"/>
      <c r="C21" s="106"/>
      <c r="D21" s="29"/>
      <c r="E21" s="30" t="e">
        <f>SMALL(E9:E20,1)</f>
        <v>#NUM!</v>
      </c>
      <c r="F21" s="30"/>
      <c r="G21" s="30" t="e">
        <f>SMALL(G9:G20,1)</f>
        <v>#NUM!</v>
      </c>
      <c r="H21" s="30"/>
      <c r="I21" s="30" t="e">
        <f>SMALL(I9:I20,1)</f>
        <v>#NUM!</v>
      </c>
      <c r="J21" s="30"/>
      <c r="K21" s="30" t="e">
        <f>SMALL(K9:K20,1)</f>
        <v>#NUM!</v>
      </c>
      <c r="L21" s="19"/>
      <c r="M21" s="20"/>
      <c r="N21" s="2"/>
      <c r="O21" s="21" t="str">
        <f>A269</f>
        <v>ASSOCIATION</v>
      </c>
      <c r="P21" s="22" t="e">
        <f>E289</f>
        <v>#NUM!</v>
      </c>
      <c r="Q21" s="22" t="e">
        <f>G289</f>
        <v>#NUM!</v>
      </c>
      <c r="R21" s="22" t="e">
        <f>I289</f>
        <v>#NUM!</v>
      </c>
      <c r="S21" s="22" t="e">
        <f t="shared" ref="S21:T21" si="13">K289</f>
        <v>#NUM!</v>
      </c>
      <c r="T21" s="22" t="e">
        <f t="shared" si="13"/>
        <v>#NUM!</v>
      </c>
      <c r="V21" s="115"/>
      <c r="W21" s="115"/>
    </row>
    <row r="22" spans="1:23" ht="13.5" customHeight="1">
      <c r="A22" s="104" t="s">
        <v>95</v>
      </c>
      <c r="B22" s="105"/>
      <c r="C22" s="106"/>
      <c r="D22" s="29"/>
      <c r="E22" s="30" t="e">
        <f>SMALL(E9:E20,2)</f>
        <v>#NUM!</v>
      </c>
      <c r="F22" s="30"/>
      <c r="G22" s="30" t="e">
        <f>SMALL(G9:G20,2)</f>
        <v>#NUM!</v>
      </c>
      <c r="H22" s="30"/>
      <c r="I22" s="30" t="e">
        <f>SMALL(I9:I20,2)</f>
        <v>#NUM!</v>
      </c>
      <c r="J22" s="30"/>
      <c r="K22" s="30" t="e">
        <f>SMALL(K9:K20,2)</f>
        <v>#NUM!</v>
      </c>
      <c r="L22" s="31"/>
      <c r="M22" s="32"/>
      <c r="N22" s="2"/>
      <c r="O22" s="21" t="str">
        <f>A291</f>
        <v>ASSOCIATION</v>
      </c>
      <c r="P22" s="22" t="e">
        <f>E311</f>
        <v>#NUM!</v>
      </c>
      <c r="Q22" s="22" t="e">
        <f>G311</f>
        <v>#NUM!</v>
      </c>
      <c r="R22" s="22" t="e">
        <f>I311</f>
        <v>#NUM!</v>
      </c>
      <c r="S22" s="22" t="e">
        <f t="shared" ref="S22:T22" si="14">K311</f>
        <v>#NUM!</v>
      </c>
      <c r="T22" s="22" t="e">
        <f t="shared" si="14"/>
        <v>#NUM!</v>
      </c>
      <c r="V22" s="115"/>
      <c r="W22" s="115"/>
    </row>
    <row r="23" spans="1:23" ht="13.5" customHeight="1">
      <c r="A23" s="104" t="s">
        <v>95</v>
      </c>
      <c r="B23" s="105"/>
      <c r="C23" s="106"/>
      <c r="D23" s="29"/>
      <c r="E23" s="30" t="e">
        <f>SMALL(E9:E20,3)</f>
        <v>#NUM!</v>
      </c>
      <c r="F23" s="30"/>
      <c r="G23" s="30" t="e">
        <f>SMALL(G9:G20,3)</f>
        <v>#NUM!</v>
      </c>
      <c r="H23" s="30"/>
      <c r="I23" s="30" t="e">
        <f>SMALL(I9:I20,3)</f>
        <v>#NUM!</v>
      </c>
      <c r="J23" s="30"/>
      <c r="K23" s="30" t="e">
        <f>SMALL(K9:K20,3)</f>
        <v>#NUM!</v>
      </c>
      <c r="L23" s="31"/>
      <c r="M23" s="32"/>
      <c r="N23" s="2"/>
      <c r="O23" s="21" t="str">
        <f>A313</f>
        <v>ASSOCIATION</v>
      </c>
      <c r="P23" s="22" t="e">
        <f>E333</f>
        <v>#NUM!</v>
      </c>
      <c r="Q23" s="22" t="e">
        <f>G333</f>
        <v>#NUM!</v>
      </c>
      <c r="R23" s="22" t="e">
        <f>I333</f>
        <v>#NUM!</v>
      </c>
      <c r="S23" s="22" t="e">
        <f t="shared" ref="S23:T23" si="15">K333</f>
        <v>#NUM!</v>
      </c>
      <c r="T23" s="22" t="e">
        <f t="shared" si="15"/>
        <v>#NUM!</v>
      </c>
      <c r="V23" s="115"/>
      <c r="W23" s="115"/>
    </row>
    <row r="24" spans="1:23" ht="13.5" customHeight="1">
      <c r="A24" s="104" t="s">
        <v>95</v>
      </c>
      <c r="B24" s="105"/>
      <c r="C24" s="106"/>
      <c r="D24" s="29"/>
      <c r="E24" s="30" t="e">
        <f>SMALL(E9:E20,4)</f>
        <v>#NUM!</v>
      </c>
      <c r="F24" s="30"/>
      <c r="G24" s="30" t="e">
        <f>SMALL(G9:G20,4)</f>
        <v>#NUM!</v>
      </c>
      <c r="H24" s="30"/>
      <c r="I24" s="30" t="e">
        <f>SMALL(I9:I20,4)</f>
        <v>#NUM!</v>
      </c>
      <c r="J24" s="30"/>
      <c r="K24" s="30" t="e">
        <f>SMALL(K10:K20,4)</f>
        <v>#NUM!</v>
      </c>
      <c r="L24" s="31"/>
      <c r="M24" s="32"/>
      <c r="N24" s="2"/>
      <c r="O24" s="21"/>
      <c r="P24" s="21"/>
      <c r="Q24" s="21"/>
      <c r="R24" s="21"/>
      <c r="S24" s="21"/>
      <c r="T24" s="21"/>
      <c r="V24" s="115"/>
      <c r="W24" s="115"/>
    </row>
    <row r="25" spans="1:23" ht="13.5" customHeight="1">
      <c r="A25" s="107" t="s">
        <v>96</v>
      </c>
      <c r="B25" s="108"/>
      <c r="C25" s="109"/>
      <c r="D25" s="33"/>
      <c r="E25" s="34" t="e">
        <f>SUM(E9:E20)-E21-E22-E23-E24</f>
        <v>#NUM!</v>
      </c>
      <c r="F25" s="34"/>
      <c r="G25" s="34" t="e">
        <f>SUM(G9:G20)-G21-G22-G23-G24</f>
        <v>#NUM!</v>
      </c>
      <c r="H25" s="34"/>
      <c r="I25" s="34" t="e">
        <f>SUM(I9:I20)-I21-I22-I23-I24</f>
        <v>#NUM!</v>
      </c>
      <c r="J25" s="34"/>
      <c r="K25" s="34" t="e">
        <f>SUM(K9:K20)-K21-K22-K23-K24</f>
        <v>#NUM!</v>
      </c>
      <c r="L25" s="35" t="e">
        <f>SUM($E25+$G25+$I25+$K25)</f>
        <v>#NUM!</v>
      </c>
      <c r="M25" s="20"/>
      <c r="N25" s="2"/>
      <c r="O25" s="21"/>
      <c r="P25" s="21"/>
      <c r="Q25" s="21"/>
      <c r="R25" s="21"/>
      <c r="S25" s="21"/>
      <c r="T25" s="21"/>
      <c r="V25" s="115"/>
      <c r="W25" s="115"/>
    </row>
    <row r="26" spans="1:23" ht="13.5" customHeight="1">
      <c r="M26" s="2"/>
      <c r="N26" s="2"/>
      <c r="V26" s="115"/>
      <c r="W26" s="115"/>
    </row>
    <row r="27" spans="1:23" ht="13.5" customHeight="1">
      <c r="A27" s="102" t="s">
        <v>27</v>
      </c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03"/>
      <c r="M27" s="4"/>
      <c r="V27" s="115"/>
      <c r="W27" s="115"/>
    </row>
    <row r="28" spans="1:23" ht="13.5" customHeight="1">
      <c r="A28" s="111" t="s">
        <v>577</v>
      </c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9"/>
      <c r="M28" s="4"/>
    </row>
    <row r="29" spans="1:23" ht="13.5" customHeight="1">
      <c r="A29" s="96" t="s">
        <v>13</v>
      </c>
      <c r="B29" s="98" t="s">
        <v>15</v>
      </c>
      <c r="C29" s="100" t="s">
        <v>16</v>
      </c>
      <c r="D29" s="102" t="s">
        <v>17</v>
      </c>
      <c r="E29" s="103"/>
      <c r="F29" s="102" t="s">
        <v>18</v>
      </c>
      <c r="G29" s="103"/>
      <c r="H29" s="102" t="s">
        <v>19</v>
      </c>
      <c r="I29" s="103"/>
      <c r="J29" s="102" t="s">
        <v>20</v>
      </c>
      <c r="K29" s="103"/>
      <c r="L29" s="6" t="s">
        <v>21</v>
      </c>
      <c r="M29" s="4"/>
    </row>
    <row r="30" spans="1:23" ht="13.5" customHeight="1">
      <c r="A30" s="97"/>
      <c r="B30" s="99"/>
      <c r="C30" s="101"/>
      <c r="D30" s="7" t="s">
        <v>25</v>
      </c>
      <c r="E30" s="8" t="s">
        <v>26</v>
      </c>
      <c r="F30" s="7" t="s">
        <v>25</v>
      </c>
      <c r="G30" s="8" t="s">
        <v>26</v>
      </c>
      <c r="H30" s="7" t="s">
        <v>25</v>
      </c>
      <c r="I30" s="8" t="s">
        <v>26</v>
      </c>
      <c r="J30" s="7" t="s">
        <v>25</v>
      </c>
      <c r="K30" s="8" t="s">
        <v>26</v>
      </c>
      <c r="L30" s="9"/>
      <c r="M30" s="4"/>
    </row>
    <row r="31" spans="1:23" ht="13.5" customHeight="1">
      <c r="A31" s="11"/>
      <c r="B31" s="11"/>
      <c r="C31" s="12"/>
      <c r="D31" s="13"/>
      <c r="E31" s="15"/>
      <c r="F31" s="16"/>
      <c r="G31" s="15"/>
      <c r="H31" s="16"/>
      <c r="I31" s="15"/>
      <c r="J31" s="16"/>
      <c r="K31" s="15"/>
      <c r="L31" s="19">
        <f t="shared" ref="L31:L42" si="16">SUM($E31+$G31+$I31+$K31)</f>
        <v>0</v>
      </c>
      <c r="M31" s="20"/>
    </row>
    <row r="32" spans="1:23" ht="13.5" customHeight="1">
      <c r="A32" s="11"/>
      <c r="B32" s="11"/>
      <c r="C32" s="12"/>
      <c r="D32" s="13"/>
      <c r="E32" s="15"/>
      <c r="F32" s="16"/>
      <c r="G32" s="15"/>
      <c r="H32" s="16"/>
      <c r="I32" s="15"/>
      <c r="J32" s="16"/>
      <c r="K32" s="15"/>
      <c r="L32" s="19">
        <f t="shared" si="16"/>
        <v>0</v>
      </c>
      <c r="M32" s="20"/>
    </row>
    <row r="33" spans="1:14" ht="13.5" customHeight="1">
      <c r="A33" s="11"/>
      <c r="B33" s="11"/>
      <c r="C33" s="12"/>
      <c r="D33" s="13"/>
      <c r="E33" s="15"/>
      <c r="F33" s="16"/>
      <c r="G33" s="15"/>
      <c r="H33" s="16"/>
      <c r="I33" s="15"/>
      <c r="J33" s="16"/>
      <c r="K33" s="15"/>
      <c r="L33" s="19">
        <f t="shared" si="16"/>
        <v>0</v>
      </c>
      <c r="M33" s="20"/>
    </row>
    <row r="34" spans="1:14" ht="13.5" customHeight="1">
      <c r="A34" s="11"/>
      <c r="B34" s="11"/>
      <c r="C34" s="12"/>
      <c r="D34" s="13"/>
      <c r="E34" s="15"/>
      <c r="F34" s="16"/>
      <c r="G34" s="15"/>
      <c r="H34" s="16"/>
      <c r="I34" s="15"/>
      <c r="J34" s="16"/>
      <c r="K34" s="15"/>
      <c r="L34" s="19">
        <f t="shared" si="16"/>
        <v>0</v>
      </c>
      <c r="M34" s="20"/>
    </row>
    <row r="35" spans="1:14" ht="13.5" customHeight="1">
      <c r="A35" s="11"/>
      <c r="B35" s="11"/>
      <c r="C35" s="12"/>
      <c r="D35" s="13"/>
      <c r="E35" s="15"/>
      <c r="F35" s="16"/>
      <c r="G35" s="15"/>
      <c r="H35" s="16"/>
      <c r="I35" s="15"/>
      <c r="J35" s="16"/>
      <c r="K35" s="15"/>
      <c r="L35" s="19">
        <f t="shared" si="16"/>
        <v>0</v>
      </c>
      <c r="M35" s="20"/>
    </row>
    <row r="36" spans="1:14" ht="13.5" customHeight="1">
      <c r="A36" s="11"/>
      <c r="B36" s="11"/>
      <c r="C36" s="12"/>
      <c r="D36" s="13"/>
      <c r="E36" s="15"/>
      <c r="F36" s="16"/>
      <c r="G36" s="15"/>
      <c r="H36" s="16"/>
      <c r="I36" s="15"/>
      <c r="J36" s="16"/>
      <c r="K36" s="15"/>
      <c r="L36" s="19">
        <f t="shared" si="16"/>
        <v>0</v>
      </c>
      <c r="M36" s="20"/>
    </row>
    <row r="37" spans="1:14" ht="13.5" customHeight="1">
      <c r="A37" s="11"/>
      <c r="B37" s="11"/>
      <c r="C37" s="12"/>
      <c r="D37" s="13"/>
      <c r="E37" s="15"/>
      <c r="F37" s="16"/>
      <c r="G37" s="15"/>
      <c r="H37" s="16"/>
      <c r="I37" s="15"/>
      <c r="J37" s="16"/>
      <c r="K37" s="15"/>
      <c r="L37" s="19">
        <f t="shared" si="16"/>
        <v>0</v>
      </c>
      <c r="M37" s="20"/>
    </row>
    <row r="38" spans="1:14" ht="13.5" customHeight="1">
      <c r="A38" s="11"/>
      <c r="B38" s="11"/>
      <c r="C38" s="12"/>
      <c r="D38" s="13"/>
      <c r="E38" s="15"/>
      <c r="F38" s="16"/>
      <c r="G38" s="15"/>
      <c r="H38" s="16"/>
      <c r="I38" s="15"/>
      <c r="J38" s="16"/>
      <c r="K38" s="15"/>
      <c r="L38" s="19">
        <f t="shared" si="16"/>
        <v>0</v>
      </c>
      <c r="M38" s="20"/>
    </row>
    <row r="39" spans="1:14" ht="13.5" customHeight="1">
      <c r="A39" s="11"/>
      <c r="B39" s="11"/>
      <c r="C39" s="12"/>
      <c r="D39" s="13"/>
      <c r="E39" s="15"/>
      <c r="F39" s="16"/>
      <c r="G39" s="15"/>
      <c r="H39" s="16"/>
      <c r="I39" s="15"/>
      <c r="J39" s="16"/>
      <c r="K39" s="15"/>
      <c r="L39" s="19">
        <f t="shared" si="16"/>
        <v>0</v>
      </c>
      <c r="M39" s="20"/>
    </row>
    <row r="40" spans="1:14" ht="13.5" customHeight="1">
      <c r="A40" s="11"/>
      <c r="B40" s="11"/>
      <c r="C40" s="12"/>
      <c r="D40" s="13"/>
      <c r="E40" s="15"/>
      <c r="F40" s="16"/>
      <c r="G40" s="15"/>
      <c r="H40" s="16"/>
      <c r="I40" s="15"/>
      <c r="J40" s="16"/>
      <c r="K40" s="15"/>
      <c r="L40" s="19">
        <f t="shared" si="16"/>
        <v>0</v>
      </c>
      <c r="M40" s="20"/>
    </row>
    <row r="41" spans="1:14" ht="13.5" customHeight="1">
      <c r="A41" s="11"/>
      <c r="B41" s="11"/>
      <c r="C41" s="12"/>
      <c r="D41" s="13"/>
      <c r="E41" s="15"/>
      <c r="F41" s="16"/>
      <c r="G41" s="15"/>
      <c r="H41" s="16"/>
      <c r="I41" s="15"/>
      <c r="J41" s="16"/>
      <c r="K41" s="15"/>
      <c r="L41" s="19">
        <f t="shared" si="16"/>
        <v>0</v>
      </c>
      <c r="M41" s="20"/>
    </row>
    <row r="42" spans="1:14" ht="13.5" customHeight="1">
      <c r="A42" s="11"/>
      <c r="B42" s="11"/>
      <c r="C42" s="12"/>
      <c r="D42" s="13"/>
      <c r="E42" s="15"/>
      <c r="F42" s="16"/>
      <c r="G42" s="15"/>
      <c r="H42" s="16"/>
      <c r="I42" s="15"/>
      <c r="J42" s="16"/>
      <c r="K42" s="15"/>
      <c r="L42" s="19">
        <f t="shared" si="16"/>
        <v>0</v>
      </c>
      <c r="M42" s="20"/>
    </row>
    <row r="43" spans="1:14" ht="13.5" customHeight="1">
      <c r="A43" s="104" t="s">
        <v>95</v>
      </c>
      <c r="B43" s="105"/>
      <c r="C43" s="106"/>
      <c r="D43" s="29"/>
      <c r="E43" s="30" t="e">
        <f>SMALL(E31:E42,1)</f>
        <v>#NUM!</v>
      </c>
      <c r="F43" s="30"/>
      <c r="G43" s="30" t="e">
        <f>SMALL(G31:G42,1)</f>
        <v>#NUM!</v>
      </c>
      <c r="H43" s="30"/>
      <c r="I43" s="30" t="e">
        <f>SMALL(I31:I42,1)</f>
        <v>#NUM!</v>
      </c>
      <c r="J43" s="30"/>
      <c r="K43" s="30" t="e">
        <f>SMALL(K31:K42,1)</f>
        <v>#NUM!</v>
      </c>
      <c r="L43" s="19"/>
      <c r="M43" s="20"/>
    </row>
    <row r="44" spans="1:14" ht="13.5" customHeight="1">
      <c r="A44" s="104" t="s">
        <v>95</v>
      </c>
      <c r="B44" s="105"/>
      <c r="C44" s="106"/>
      <c r="D44" s="29"/>
      <c r="E44" s="30" t="e">
        <f>SMALL(E31:E42,2)</f>
        <v>#NUM!</v>
      </c>
      <c r="F44" s="30"/>
      <c r="G44" s="30" t="e">
        <f>SMALL(G31:G42,2)</f>
        <v>#NUM!</v>
      </c>
      <c r="H44" s="30"/>
      <c r="I44" s="30" t="e">
        <f>SMALL(I31:I42,2)</f>
        <v>#NUM!</v>
      </c>
      <c r="J44" s="30"/>
      <c r="K44" s="30" t="e">
        <f>SMALL(K31:K42,2)</f>
        <v>#NUM!</v>
      </c>
      <c r="L44" s="31"/>
      <c r="M44" s="32"/>
      <c r="N44" s="2"/>
    </row>
    <row r="45" spans="1:14" ht="13.5" customHeight="1">
      <c r="A45" s="104" t="s">
        <v>95</v>
      </c>
      <c r="B45" s="105"/>
      <c r="C45" s="106"/>
      <c r="D45" s="29"/>
      <c r="E45" s="30" t="e">
        <f>SMALL(E31:E42,3)</f>
        <v>#NUM!</v>
      </c>
      <c r="F45" s="30"/>
      <c r="G45" s="30" t="e">
        <f>SMALL(G31:G42,3)</f>
        <v>#NUM!</v>
      </c>
      <c r="H45" s="30"/>
      <c r="I45" s="30" t="e">
        <f>SMALL(I31:I42,3)</f>
        <v>#NUM!</v>
      </c>
      <c r="J45" s="30"/>
      <c r="K45" s="30" t="e">
        <f>SMALL(K31:K42,3)</f>
        <v>#NUM!</v>
      </c>
      <c r="L45" s="31"/>
      <c r="M45" s="32"/>
      <c r="N45" s="2"/>
    </row>
    <row r="46" spans="1:14" ht="13.5" customHeight="1">
      <c r="A46" s="104" t="s">
        <v>95</v>
      </c>
      <c r="B46" s="105"/>
      <c r="C46" s="106"/>
      <c r="D46" s="29"/>
      <c r="E46" s="30" t="e">
        <f>SMALL(E31:E42,4)</f>
        <v>#NUM!</v>
      </c>
      <c r="F46" s="30"/>
      <c r="G46" s="30" t="e">
        <f>SMALL(G31:G42,4)</f>
        <v>#NUM!</v>
      </c>
      <c r="H46" s="30"/>
      <c r="I46" s="30" t="e">
        <f>SMALL(I31:I42,4)</f>
        <v>#NUM!</v>
      </c>
      <c r="J46" s="30"/>
      <c r="K46" s="30" t="e">
        <f>SMALL(K32:K42,4)</f>
        <v>#NUM!</v>
      </c>
      <c r="L46" s="31"/>
      <c r="M46" s="32"/>
      <c r="N46" s="2"/>
    </row>
    <row r="47" spans="1:14" ht="13.5" customHeight="1">
      <c r="A47" s="107" t="s">
        <v>96</v>
      </c>
      <c r="B47" s="108"/>
      <c r="C47" s="109"/>
      <c r="D47" s="33"/>
      <c r="E47" s="34" t="e">
        <f>SUM(E31:E42)-E43-E44-E45-E46</f>
        <v>#NUM!</v>
      </c>
      <c r="F47" s="34"/>
      <c r="G47" s="34" t="e">
        <f>SUM(G31:G42)-G43-G44-G45-G46</f>
        <v>#NUM!</v>
      </c>
      <c r="H47" s="34"/>
      <c r="I47" s="34" t="e">
        <f>SUM(I31:I42)-I43-I44-I45-I46</f>
        <v>#NUM!</v>
      </c>
      <c r="J47" s="34"/>
      <c r="K47" s="34" t="e">
        <f>SUM(K31:K42)-K43-K44-K45-K46</f>
        <v>#NUM!</v>
      </c>
      <c r="L47" s="35" t="e">
        <f>SUM($E47+$G47+$I47+$K47)</f>
        <v>#NUM!</v>
      </c>
      <c r="M47" s="20"/>
      <c r="N47" s="2"/>
    </row>
    <row r="48" spans="1:14" ht="13.5" customHeight="1">
      <c r="M48" s="2"/>
      <c r="N48" s="2"/>
    </row>
    <row r="49" spans="1:14" ht="13.5" customHeight="1">
      <c r="A49" s="102" t="s">
        <v>27</v>
      </c>
      <c r="B49" s="110"/>
      <c r="C49" s="110"/>
      <c r="D49" s="110"/>
      <c r="E49" s="110"/>
      <c r="F49" s="110"/>
      <c r="G49" s="110"/>
      <c r="H49" s="110"/>
      <c r="I49" s="110"/>
      <c r="J49" s="110"/>
      <c r="K49" s="110"/>
      <c r="L49" s="103"/>
      <c r="M49" s="4"/>
      <c r="N49" s="2"/>
    </row>
    <row r="50" spans="1:14" ht="13.5" customHeight="1">
      <c r="A50" s="111" t="s">
        <v>577</v>
      </c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9"/>
      <c r="M50" s="4"/>
      <c r="N50" s="2"/>
    </row>
    <row r="51" spans="1:14" ht="13.5" customHeight="1">
      <c r="A51" s="96" t="s">
        <v>13</v>
      </c>
      <c r="B51" s="98" t="s">
        <v>15</v>
      </c>
      <c r="C51" s="100" t="s">
        <v>16</v>
      </c>
      <c r="D51" s="102" t="s">
        <v>17</v>
      </c>
      <c r="E51" s="103"/>
      <c r="F51" s="102" t="s">
        <v>18</v>
      </c>
      <c r="G51" s="103"/>
      <c r="H51" s="102" t="s">
        <v>19</v>
      </c>
      <c r="I51" s="103"/>
      <c r="J51" s="102" t="s">
        <v>20</v>
      </c>
      <c r="K51" s="103"/>
      <c r="L51" s="6" t="s">
        <v>21</v>
      </c>
      <c r="M51" s="4"/>
      <c r="N51" s="2"/>
    </row>
    <row r="52" spans="1:14" ht="13.5" customHeight="1">
      <c r="A52" s="97"/>
      <c r="B52" s="99"/>
      <c r="C52" s="101"/>
      <c r="D52" s="7" t="s">
        <v>25</v>
      </c>
      <c r="E52" s="8" t="s">
        <v>26</v>
      </c>
      <c r="F52" s="7" t="s">
        <v>25</v>
      </c>
      <c r="G52" s="8" t="s">
        <v>26</v>
      </c>
      <c r="H52" s="7" t="s">
        <v>25</v>
      </c>
      <c r="I52" s="8" t="s">
        <v>26</v>
      </c>
      <c r="J52" s="7" t="s">
        <v>25</v>
      </c>
      <c r="K52" s="8" t="s">
        <v>26</v>
      </c>
      <c r="L52" s="9"/>
      <c r="M52" s="4"/>
      <c r="N52" s="2"/>
    </row>
    <row r="53" spans="1:14" ht="13.5" customHeight="1">
      <c r="A53" s="11"/>
      <c r="B53" s="11"/>
      <c r="C53" s="12"/>
      <c r="D53" s="13"/>
      <c r="E53" s="15"/>
      <c r="F53" s="16"/>
      <c r="G53" s="15"/>
      <c r="H53" s="16"/>
      <c r="I53" s="15"/>
      <c r="J53" s="16"/>
      <c r="K53" s="15"/>
      <c r="L53" s="19">
        <f t="shared" ref="L53:L64" si="17">SUM($E53+$G53+$I53+$K53)</f>
        <v>0</v>
      </c>
      <c r="M53" s="20"/>
      <c r="N53" s="2"/>
    </row>
    <row r="54" spans="1:14" ht="13.5" customHeight="1">
      <c r="A54" s="11"/>
      <c r="B54" s="11"/>
      <c r="C54" s="12"/>
      <c r="D54" s="13"/>
      <c r="E54" s="15"/>
      <c r="F54" s="16"/>
      <c r="G54" s="15"/>
      <c r="H54" s="16"/>
      <c r="I54" s="15"/>
      <c r="J54" s="16"/>
      <c r="K54" s="15"/>
      <c r="L54" s="19">
        <f t="shared" si="17"/>
        <v>0</v>
      </c>
      <c r="M54" s="20"/>
      <c r="N54" s="2"/>
    </row>
    <row r="55" spans="1:14" ht="13.5" customHeight="1">
      <c r="A55" s="11"/>
      <c r="B55" s="11"/>
      <c r="C55" s="12"/>
      <c r="D55" s="13"/>
      <c r="E55" s="15"/>
      <c r="F55" s="16"/>
      <c r="G55" s="15"/>
      <c r="H55" s="16"/>
      <c r="I55" s="15"/>
      <c r="J55" s="16"/>
      <c r="K55" s="15"/>
      <c r="L55" s="19">
        <f t="shared" si="17"/>
        <v>0</v>
      </c>
      <c r="M55" s="20"/>
      <c r="N55" s="2"/>
    </row>
    <row r="56" spans="1:14" ht="13.5" customHeight="1">
      <c r="A56" s="11"/>
      <c r="B56" s="11"/>
      <c r="C56" s="12"/>
      <c r="D56" s="13"/>
      <c r="E56" s="15"/>
      <c r="F56" s="16"/>
      <c r="G56" s="15"/>
      <c r="H56" s="16"/>
      <c r="I56" s="15"/>
      <c r="J56" s="16"/>
      <c r="K56" s="15"/>
      <c r="L56" s="19">
        <f t="shared" si="17"/>
        <v>0</v>
      </c>
      <c r="M56" s="20"/>
      <c r="N56" s="2"/>
    </row>
    <row r="57" spans="1:14" ht="13.5" customHeight="1">
      <c r="A57" s="11"/>
      <c r="B57" s="11"/>
      <c r="C57" s="12"/>
      <c r="D57" s="13"/>
      <c r="E57" s="15"/>
      <c r="F57" s="16"/>
      <c r="G57" s="15"/>
      <c r="H57" s="16"/>
      <c r="I57" s="15"/>
      <c r="J57" s="16"/>
      <c r="K57" s="15"/>
      <c r="L57" s="19">
        <f t="shared" si="17"/>
        <v>0</v>
      </c>
      <c r="M57" s="20"/>
      <c r="N57" s="2"/>
    </row>
    <row r="58" spans="1:14" ht="13.5" customHeight="1">
      <c r="A58" s="11"/>
      <c r="B58" s="11"/>
      <c r="C58" s="12"/>
      <c r="D58" s="13"/>
      <c r="E58" s="15"/>
      <c r="F58" s="16"/>
      <c r="G58" s="15"/>
      <c r="H58" s="16"/>
      <c r="I58" s="15"/>
      <c r="J58" s="16"/>
      <c r="K58" s="15"/>
      <c r="L58" s="19">
        <f t="shared" si="17"/>
        <v>0</v>
      </c>
      <c r="M58" s="20"/>
      <c r="N58" s="2"/>
    </row>
    <row r="59" spans="1:14" ht="13.5" customHeight="1">
      <c r="A59" s="11"/>
      <c r="B59" s="11"/>
      <c r="C59" s="12"/>
      <c r="D59" s="13"/>
      <c r="E59" s="15"/>
      <c r="F59" s="16"/>
      <c r="G59" s="15"/>
      <c r="H59" s="16"/>
      <c r="I59" s="15"/>
      <c r="J59" s="16"/>
      <c r="K59" s="15"/>
      <c r="L59" s="19">
        <f t="shared" si="17"/>
        <v>0</v>
      </c>
      <c r="M59" s="20"/>
      <c r="N59" s="2"/>
    </row>
    <row r="60" spans="1:14" ht="13.5" customHeight="1">
      <c r="A60" s="11"/>
      <c r="B60" s="11"/>
      <c r="C60" s="12"/>
      <c r="D60" s="13"/>
      <c r="E60" s="15"/>
      <c r="F60" s="16"/>
      <c r="G60" s="15"/>
      <c r="H60" s="16"/>
      <c r="I60" s="15"/>
      <c r="J60" s="16"/>
      <c r="K60" s="15"/>
      <c r="L60" s="19">
        <f t="shared" si="17"/>
        <v>0</v>
      </c>
      <c r="M60" s="20"/>
      <c r="N60" s="2"/>
    </row>
    <row r="61" spans="1:14" ht="13.5" customHeight="1">
      <c r="A61" s="11"/>
      <c r="B61" s="11"/>
      <c r="C61" s="12"/>
      <c r="D61" s="13"/>
      <c r="E61" s="15"/>
      <c r="F61" s="16"/>
      <c r="G61" s="15"/>
      <c r="H61" s="16"/>
      <c r="I61" s="15"/>
      <c r="J61" s="16"/>
      <c r="K61" s="15"/>
      <c r="L61" s="19">
        <f t="shared" si="17"/>
        <v>0</v>
      </c>
      <c r="M61" s="20"/>
      <c r="N61" s="2"/>
    </row>
    <row r="62" spans="1:14" ht="13.5" customHeight="1">
      <c r="A62" s="11"/>
      <c r="B62" s="11"/>
      <c r="C62" s="12"/>
      <c r="D62" s="13"/>
      <c r="E62" s="15"/>
      <c r="F62" s="16"/>
      <c r="G62" s="15"/>
      <c r="H62" s="16"/>
      <c r="I62" s="15"/>
      <c r="J62" s="16"/>
      <c r="K62" s="15"/>
      <c r="L62" s="19">
        <f t="shared" si="17"/>
        <v>0</v>
      </c>
      <c r="M62" s="20"/>
      <c r="N62" s="2"/>
    </row>
    <row r="63" spans="1:14" ht="13.5" customHeight="1">
      <c r="A63" s="11"/>
      <c r="B63" s="11"/>
      <c r="C63" s="12"/>
      <c r="D63" s="13"/>
      <c r="E63" s="15"/>
      <c r="F63" s="16"/>
      <c r="G63" s="15"/>
      <c r="H63" s="16"/>
      <c r="I63" s="15"/>
      <c r="J63" s="16"/>
      <c r="K63" s="15"/>
      <c r="L63" s="19">
        <f t="shared" si="17"/>
        <v>0</v>
      </c>
      <c r="M63" s="20"/>
      <c r="N63" s="2"/>
    </row>
    <row r="64" spans="1:14" ht="13.5" customHeight="1">
      <c r="A64" s="11"/>
      <c r="B64" s="11"/>
      <c r="C64" s="12"/>
      <c r="D64" s="13"/>
      <c r="E64" s="15"/>
      <c r="F64" s="16"/>
      <c r="G64" s="15"/>
      <c r="H64" s="16"/>
      <c r="I64" s="15"/>
      <c r="J64" s="16"/>
      <c r="K64" s="15"/>
      <c r="L64" s="19">
        <f t="shared" si="17"/>
        <v>0</v>
      </c>
      <c r="M64" s="20"/>
      <c r="N64" s="2"/>
    </row>
    <row r="65" spans="1:14" ht="13.5" customHeight="1">
      <c r="A65" s="104" t="s">
        <v>95</v>
      </c>
      <c r="B65" s="105"/>
      <c r="C65" s="106"/>
      <c r="D65" s="29"/>
      <c r="E65" s="30" t="e">
        <f>SMALL(E53:E64,1)</f>
        <v>#NUM!</v>
      </c>
      <c r="F65" s="30"/>
      <c r="G65" s="30" t="e">
        <f>SMALL(G53:G64,1)</f>
        <v>#NUM!</v>
      </c>
      <c r="H65" s="30"/>
      <c r="I65" s="30" t="e">
        <f>SMALL(I53:I64,1)</f>
        <v>#NUM!</v>
      </c>
      <c r="J65" s="30"/>
      <c r="K65" s="30" t="e">
        <f>SMALL(K53:K64,1)</f>
        <v>#NUM!</v>
      </c>
      <c r="L65" s="19"/>
      <c r="M65" s="20"/>
      <c r="N65" s="2"/>
    </row>
    <row r="66" spans="1:14" ht="13.5" customHeight="1">
      <c r="A66" s="104" t="s">
        <v>95</v>
      </c>
      <c r="B66" s="105"/>
      <c r="C66" s="106"/>
      <c r="D66" s="29"/>
      <c r="E66" s="30" t="e">
        <f>SMALL(E53:E64,2)</f>
        <v>#NUM!</v>
      </c>
      <c r="F66" s="30"/>
      <c r="G66" s="30" t="e">
        <f>SMALL(G53:G64,2)</f>
        <v>#NUM!</v>
      </c>
      <c r="H66" s="30"/>
      <c r="I66" s="30" t="e">
        <f>SMALL(I53:I64,2)</f>
        <v>#NUM!</v>
      </c>
      <c r="J66" s="30"/>
      <c r="K66" s="30" t="e">
        <f>SMALL(K53:K64,2)</f>
        <v>#NUM!</v>
      </c>
      <c r="L66" s="31"/>
      <c r="M66" s="32"/>
      <c r="N66" s="2"/>
    </row>
    <row r="67" spans="1:14" ht="13.5" customHeight="1">
      <c r="A67" s="104" t="s">
        <v>95</v>
      </c>
      <c r="B67" s="105"/>
      <c r="C67" s="106"/>
      <c r="D67" s="29"/>
      <c r="E67" s="30" t="e">
        <f>SMALL(E53:E64,3)</f>
        <v>#NUM!</v>
      </c>
      <c r="F67" s="30"/>
      <c r="G67" s="30" t="e">
        <f>SMALL(G53:G64,3)</f>
        <v>#NUM!</v>
      </c>
      <c r="H67" s="30"/>
      <c r="I67" s="30" t="e">
        <f>SMALL(I53:I64,3)</f>
        <v>#NUM!</v>
      </c>
      <c r="J67" s="30"/>
      <c r="K67" s="30" t="e">
        <f>SMALL(K53:K64,3)</f>
        <v>#NUM!</v>
      </c>
      <c r="L67" s="31"/>
      <c r="M67" s="32"/>
      <c r="N67" s="2"/>
    </row>
    <row r="68" spans="1:14" ht="13.5" customHeight="1">
      <c r="A68" s="104" t="s">
        <v>95</v>
      </c>
      <c r="B68" s="105"/>
      <c r="C68" s="106"/>
      <c r="D68" s="29"/>
      <c r="E68" s="30" t="e">
        <f>SMALL(E53:E64,4)</f>
        <v>#NUM!</v>
      </c>
      <c r="F68" s="30"/>
      <c r="G68" s="30" t="e">
        <f>SMALL(G53:G64,4)</f>
        <v>#NUM!</v>
      </c>
      <c r="H68" s="30"/>
      <c r="I68" s="30" t="e">
        <f>SMALL(I53:I64,4)</f>
        <v>#NUM!</v>
      </c>
      <c r="J68" s="30"/>
      <c r="K68" s="30" t="e">
        <f>SMALL(K54:K64,4)</f>
        <v>#NUM!</v>
      </c>
      <c r="L68" s="31"/>
      <c r="M68" s="32"/>
      <c r="N68" s="2"/>
    </row>
    <row r="69" spans="1:14" ht="13.5" customHeight="1">
      <c r="A69" s="107" t="s">
        <v>96</v>
      </c>
      <c r="B69" s="108"/>
      <c r="C69" s="109"/>
      <c r="D69" s="33"/>
      <c r="E69" s="34" t="e">
        <f>SUM(E53:E64)-E65-E66-E67-E68</f>
        <v>#NUM!</v>
      </c>
      <c r="F69" s="34"/>
      <c r="G69" s="34" t="e">
        <f>SUM(G53:G64)-G65-G66-G67-G68</f>
        <v>#NUM!</v>
      </c>
      <c r="H69" s="34"/>
      <c r="I69" s="34" t="e">
        <f>SUM(I53:I64)-I65-I66-I67-I68</f>
        <v>#NUM!</v>
      </c>
      <c r="J69" s="34"/>
      <c r="K69" s="34" t="e">
        <f>SUM(K53:K64)-K65-K66-K67-K68</f>
        <v>#NUM!</v>
      </c>
      <c r="L69" s="35" t="e">
        <f>SUM($E69+$G69+$I69+$K69)</f>
        <v>#NUM!</v>
      </c>
      <c r="M69" s="20"/>
      <c r="N69" s="2"/>
    </row>
    <row r="70" spans="1:14" ht="13.5" customHeight="1">
      <c r="M70" s="2"/>
      <c r="N70" s="2"/>
    </row>
    <row r="71" spans="1:14" ht="13.5" customHeight="1">
      <c r="A71" s="102" t="s">
        <v>27</v>
      </c>
      <c r="B71" s="110"/>
      <c r="C71" s="110"/>
      <c r="D71" s="110"/>
      <c r="E71" s="110"/>
      <c r="F71" s="110"/>
      <c r="G71" s="110"/>
      <c r="H71" s="110"/>
      <c r="I71" s="110"/>
      <c r="J71" s="110"/>
      <c r="K71" s="110"/>
      <c r="L71" s="103"/>
      <c r="M71" s="4"/>
      <c r="N71" s="2"/>
    </row>
    <row r="72" spans="1:14" ht="13.5" customHeight="1">
      <c r="A72" s="111" t="s">
        <v>577</v>
      </c>
      <c r="B72" s="108"/>
      <c r="C72" s="108"/>
      <c r="D72" s="108"/>
      <c r="E72" s="108"/>
      <c r="F72" s="108"/>
      <c r="G72" s="108"/>
      <c r="H72" s="108"/>
      <c r="I72" s="108"/>
      <c r="J72" s="108"/>
      <c r="K72" s="108"/>
      <c r="L72" s="109"/>
      <c r="M72" s="4"/>
      <c r="N72" s="2"/>
    </row>
    <row r="73" spans="1:14" ht="13.5" customHeight="1">
      <c r="A73" s="96" t="s">
        <v>13</v>
      </c>
      <c r="B73" s="98" t="s">
        <v>15</v>
      </c>
      <c r="C73" s="100" t="s">
        <v>16</v>
      </c>
      <c r="D73" s="102" t="s">
        <v>17</v>
      </c>
      <c r="E73" s="103"/>
      <c r="F73" s="102" t="s">
        <v>18</v>
      </c>
      <c r="G73" s="103"/>
      <c r="H73" s="102" t="s">
        <v>19</v>
      </c>
      <c r="I73" s="103"/>
      <c r="J73" s="102" t="s">
        <v>20</v>
      </c>
      <c r="K73" s="103"/>
      <c r="L73" s="6" t="s">
        <v>21</v>
      </c>
      <c r="M73" s="4"/>
      <c r="N73" s="2"/>
    </row>
    <row r="74" spans="1:14" ht="13.5" customHeight="1">
      <c r="A74" s="97"/>
      <c r="B74" s="99"/>
      <c r="C74" s="101"/>
      <c r="D74" s="7" t="s">
        <v>25</v>
      </c>
      <c r="E74" s="8" t="s">
        <v>26</v>
      </c>
      <c r="F74" s="7" t="s">
        <v>25</v>
      </c>
      <c r="G74" s="8" t="s">
        <v>26</v>
      </c>
      <c r="H74" s="7" t="s">
        <v>25</v>
      </c>
      <c r="I74" s="8" t="s">
        <v>26</v>
      </c>
      <c r="J74" s="7" t="s">
        <v>25</v>
      </c>
      <c r="K74" s="8" t="s">
        <v>26</v>
      </c>
      <c r="L74" s="9"/>
      <c r="M74" s="4"/>
      <c r="N74" s="2"/>
    </row>
    <row r="75" spans="1:14" ht="13.5" customHeight="1">
      <c r="A75" s="11"/>
      <c r="B75" s="11"/>
      <c r="C75" s="12"/>
      <c r="D75" s="13"/>
      <c r="E75" s="15"/>
      <c r="F75" s="16"/>
      <c r="G75" s="15"/>
      <c r="H75" s="16"/>
      <c r="I75" s="15"/>
      <c r="J75" s="16"/>
      <c r="K75" s="15"/>
      <c r="L75" s="19">
        <f t="shared" ref="L75:L86" si="18">SUM($E75+$G75+$I75+$K75)</f>
        <v>0</v>
      </c>
      <c r="M75" s="20"/>
      <c r="N75" s="2"/>
    </row>
    <row r="76" spans="1:14" ht="13.5" customHeight="1">
      <c r="A76" s="11"/>
      <c r="B76" s="11"/>
      <c r="C76" s="12"/>
      <c r="D76" s="13"/>
      <c r="E76" s="15"/>
      <c r="F76" s="16"/>
      <c r="G76" s="15"/>
      <c r="H76" s="16"/>
      <c r="I76" s="15"/>
      <c r="J76" s="16"/>
      <c r="K76" s="15"/>
      <c r="L76" s="19">
        <f t="shared" si="18"/>
        <v>0</v>
      </c>
      <c r="M76" s="20"/>
      <c r="N76" s="2"/>
    </row>
    <row r="77" spans="1:14" ht="13.5" customHeight="1">
      <c r="A77" s="11"/>
      <c r="B77" s="11"/>
      <c r="C77" s="12"/>
      <c r="D77" s="13"/>
      <c r="E77" s="15"/>
      <c r="F77" s="16"/>
      <c r="G77" s="15"/>
      <c r="H77" s="16"/>
      <c r="I77" s="15"/>
      <c r="J77" s="16"/>
      <c r="K77" s="15"/>
      <c r="L77" s="19">
        <f t="shared" si="18"/>
        <v>0</v>
      </c>
      <c r="M77" s="20"/>
      <c r="N77" s="2"/>
    </row>
    <row r="78" spans="1:14" ht="13.5" customHeight="1">
      <c r="A78" s="11"/>
      <c r="B78" s="11"/>
      <c r="C78" s="12"/>
      <c r="D78" s="13"/>
      <c r="E78" s="15"/>
      <c r="F78" s="16"/>
      <c r="G78" s="15"/>
      <c r="H78" s="16"/>
      <c r="I78" s="15"/>
      <c r="J78" s="16"/>
      <c r="K78" s="15"/>
      <c r="L78" s="19">
        <f t="shared" si="18"/>
        <v>0</v>
      </c>
      <c r="M78" s="20"/>
      <c r="N78" s="2"/>
    </row>
    <row r="79" spans="1:14" ht="13.5" customHeight="1">
      <c r="A79" s="11"/>
      <c r="B79" s="11"/>
      <c r="C79" s="12"/>
      <c r="D79" s="13"/>
      <c r="E79" s="15"/>
      <c r="F79" s="16"/>
      <c r="G79" s="15"/>
      <c r="H79" s="16"/>
      <c r="I79" s="15"/>
      <c r="J79" s="16"/>
      <c r="K79" s="15"/>
      <c r="L79" s="19">
        <f t="shared" si="18"/>
        <v>0</v>
      </c>
      <c r="M79" s="20"/>
      <c r="N79" s="2"/>
    </row>
    <row r="80" spans="1:14" ht="13.5" customHeight="1">
      <c r="A80" s="11"/>
      <c r="B80" s="11"/>
      <c r="C80" s="12"/>
      <c r="D80" s="13"/>
      <c r="E80" s="15"/>
      <c r="F80" s="16"/>
      <c r="G80" s="15"/>
      <c r="H80" s="16"/>
      <c r="I80" s="15"/>
      <c r="J80" s="16"/>
      <c r="K80" s="15"/>
      <c r="L80" s="19">
        <f t="shared" si="18"/>
        <v>0</v>
      </c>
      <c r="M80" s="20"/>
      <c r="N80" s="2"/>
    </row>
    <row r="81" spans="1:14" ht="13.5" customHeight="1">
      <c r="A81" s="11"/>
      <c r="B81" s="11"/>
      <c r="C81" s="12"/>
      <c r="D81" s="13"/>
      <c r="E81" s="15"/>
      <c r="F81" s="16"/>
      <c r="G81" s="15"/>
      <c r="H81" s="16"/>
      <c r="I81" s="15"/>
      <c r="J81" s="16"/>
      <c r="K81" s="15"/>
      <c r="L81" s="19">
        <f t="shared" si="18"/>
        <v>0</v>
      </c>
      <c r="M81" s="20"/>
      <c r="N81" s="2"/>
    </row>
    <row r="82" spans="1:14" ht="13.5" customHeight="1">
      <c r="A82" s="11"/>
      <c r="B82" s="11"/>
      <c r="C82" s="12"/>
      <c r="D82" s="13"/>
      <c r="E82" s="15"/>
      <c r="F82" s="16"/>
      <c r="G82" s="15"/>
      <c r="H82" s="16"/>
      <c r="I82" s="15"/>
      <c r="J82" s="16"/>
      <c r="K82" s="15"/>
      <c r="L82" s="19">
        <f t="shared" si="18"/>
        <v>0</v>
      </c>
      <c r="M82" s="20"/>
      <c r="N82" s="2"/>
    </row>
    <row r="83" spans="1:14" ht="13.5" customHeight="1">
      <c r="A83" s="11"/>
      <c r="B83" s="11"/>
      <c r="C83" s="12"/>
      <c r="D83" s="13"/>
      <c r="E83" s="15"/>
      <c r="F83" s="16"/>
      <c r="G83" s="15"/>
      <c r="H83" s="16"/>
      <c r="I83" s="15"/>
      <c r="J83" s="16"/>
      <c r="K83" s="15"/>
      <c r="L83" s="19">
        <f t="shared" si="18"/>
        <v>0</v>
      </c>
      <c r="M83" s="20"/>
      <c r="N83" s="2"/>
    </row>
    <row r="84" spans="1:14" ht="13.5" customHeight="1">
      <c r="A84" s="11"/>
      <c r="B84" s="11"/>
      <c r="C84" s="12"/>
      <c r="D84" s="13"/>
      <c r="E84" s="15"/>
      <c r="F84" s="16"/>
      <c r="G84" s="15"/>
      <c r="H84" s="16"/>
      <c r="I84" s="15"/>
      <c r="J84" s="16"/>
      <c r="K84" s="15"/>
      <c r="L84" s="19">
        <f t="shared" si="18"/>
        <v>0</v>
      </c>
      <c r="M84" s="20"/>
      <c r="N84" s="2"/>
    </row>
    <row r="85" spans="1:14" ht="13.5" customHeight="1">
      <c r="A85" s="11"/>
      <c r="B85" s="11"/>
      <c r="C85" s="12"/>
      <c r="D85" s="13"/>
      <c r="E85" s="15"/>
      <c r="F85" s="16"/>
      <c r="G85" s="15"/>
      <c r="H85" s="16"/>
      <c r="I85" s="15"/>
      <c r="J85" s="16"/>
      <c r="K85" s="15"/>
      <c r="L85" s="19">
        <f t="shared" si="18"/>
        <v>0</v>
      </c>
      <c r="M85" s="20"/>
      <c r="N85" s="2"/>
    </row>
    <row r="86" spans="1:14" ht="13.5" customHeight="1">
      <c r="A86" s="11"/>
      <c r="B86" s="11"/>
      <c r="C86" s="12"/>
      <c r="D86" s="13"/>
      <c r="E86" s="15"/>
      <c r="F86" s="16"/>
      <c r="G86" s="15"/>
      <c r="H86" s="16"/>
      <c r="I86" s="15"/>
      <c r="J86" s="16"/>
      <c r="K86" s="15"/>
      <c r="L86" s="19">
        <f t="shared" si="18"/>
        <v>0</v>
      </c>
      <c r="M86" s="20"/>
      <c r="N86" s="2"/>
    </row>
    <row r="87" spans="1:14" ht="13.5" customHeight="1">
      <c r="A87" s="104" t="s">
        <v>95</v>
      </c>
      <c r="B87" s="105"/>
      <c r="C87" s="106"/>
      <c r="D87" s="29"/>
      <c r="E87" s="30" t="e">
        <f>SMALL(E75:E86,1)</f>
        <v>#NUM!</v>
      </c>
      <c r="F87" s="30"/>
      <c r="G87" s="30" t="e">
        <f>SMALL(G75:G86,1)</f>
        <v>#NUM!</v>
      </c>
      <c r="H87" s="30"/>
      <c r="I87" s="30" t="e">
        <f>SMALL(I75:I86,1)</f>
        <v>#NUM!</v>
      </c>
      <c r="J87" s="30"/>
      <c r="K87" s="30" t="e">
        <f>SMALL(K75:K86,1)</f>
        <v>#NUM!</v>
      </c>
      <c r="L87" s="19"/>
      <c r="M87" s="20"/>
      <c r="N87" s="2"/>
    </row>
    <row r="88" spans="1:14" ht="13.5" customHeight="1">
      <c r="A88" s="104" t="s">
        <v>95</v>
      </c>
      <c r="B88" s="105"/>
      <c r="C88" s="106"/>
      <c r="D88" s="29"/>
      <c r="E88" s="30" t="e">
        <f>SMALL(E75:E86,2)</f>
        <v>#NUM!</v>
      </c>
      <c r="F88" s="30"/>
      <c r="G88" s="30" t="e">
        <f>SMALL(G75:G86,2)</f>
        <v>#NUM!</v>
      </c>
      <c r="H88" s="30"/>
      <c r="I88" s="30" t="e">
        <f>SMALL(I75:I86,2)</f>
        <v>#NUM!</v>
      </c>
      <c r="J88" s="30"/>
      <c r="K88" s="30" t="e">
        <f>SMALL(K75:K86,2)</f>
        <v>#NUM!</v>
      </c>
      <c r="L88" s="31"/>
      <c r="M88" s="32"/>
      <c r="N88" s="2"/>
    </row>
    <row r="89" spans="1:14" ht="13.5" customHeight="1">
      <c r="A89" s="104" t="s">
        <v>95</v>
      </c>
      <c r="B89" s="105"/>
      <c r="C89" s="106"/>
      <c r="D89" s="29"/>
      <c r="E89" s="30" t="e">
        <f>SMALL(E75:E86,3)</f>
        <v>#NUM!</v>
      </c>
      <c r="F89" s="30"/>
      <c r="G89" s="30" t="e">
        <f>SMALL(G75:G86,3)</f>
        <v>#NUM!</v>
      </c>
      <c r="H89" s="30"/>
      <c r="I89" s="30" t="e">
        <f>SMALL(I75:I86,3)</f>
        <v>#NUM!</v>
      </c>
      <c r="J89" s="30"/>
      <c r="K89" s="30" t="e">
        <f>SMALL(K75:K86,3)</f>
        <v>#NUM!</v>
      </c>
      <c r="L89" s="31"/>
      <c r="M89" s="32"/>
      <c r="N89" s="2"/>
    </row>
    <row r="90" spans="1:14" ht="13.5" customHeight="1">
      <c r="A90" s="104" t="s">
        <v>95</v>
      </c>
      <c r="B90" s="105"/>
      <c r="C90" s="106"/>
      <c r="D90" s="29"/>
      <c r="E90" s="30" t="e">
        <f>SMALL(E75:E86,4)</f>
        <v>#NUM!</v>
      </c>
      <c r="F90" s="30"/>
      <c r="G90" s="30" t="e">
        <f>SMALL(G75:G86,4)</f>
        <v>#NUM!</v>
      </c>
      <c r="H90" s="30"/>
      <c r="I90" s="30" t="e">
        <f>SMALL(I75:I86,4)</f>
        <v>#NUM!</v>
      </c>
      <c r="J90" s="30"/>
      <c r="K90" s="30" t="e">
        <f>SMALL(K76:K86,4)</f>
        <v>#NUM!</v>
      </c>
      <c r="L90" s="31"/>
      <c r="M90" s="32"/>
      <c r="N90" s="2"/>
    </row>
    <row r="91" spans="1:14" ht="13.5" customHeight="1">
      <c r="A91" s="107" t="s">
        <v>96</v>
      </c>
      <c r="B91" s="108"/>
      <c r="C91" s="109"/>
      <c r="D91" s="33"/>
      <c r="E91" s="34" t="e">
        <f>SUM(E75:E86)-E87-E88-E89-E90</f>
        <v>#NUM!</v>
      </c>
      <c r="F91" s="34"/>
      <c r="G91" s="34" t="e">
        <f>SUM(G75:G86)-G87-G88-G89-G90</f>
        <v>#NUM!</v>
      </c>
      <c r="H91" s="34"/>
      <c r="I91" s="34" t="e">
        <f>SUM(I75:I86)-I87-I88-I89-I90</f>
        <v>#NUM!</v>
      </c>
      <c r="J91" s="34"/>
      <c r="K91" s="34" t="e">
        <f>SUM(K75:K86)-K87-K88-K89-K90</f>
        <v>#NUM!</v>
      </c>
      <c r="L91" s="35" t="e">
        <f>SUM($E91+$G91+$I91+$K91)</f>
        <v>#NUM!</v>
      </c>
      <c r="M91" s="20"/>
      <c r="N91" s="2"/>
    </row>
    <row r="92" spans="1:14" ht="13.5" customHeight="1">
      <c r="M92" s="2"/>
      <c r="N92" s="2"/>
    </row>
    <row r="93" spans="1:14" ht="13.5" customHeight="1">
      <c r="A93" s="102" t="s">
        <v>27</v>
      </c>
      <c r="B93" s="110"/>
      <c r="C93" s="110"/>
      <c r="D93" s="110"/>
      <c r="E93" s="110"/>
      <c r="F93" s="110"/>
      <c r="G93" s="110"/>
      <c r="H93" s="110"/>
      <c r="I93" s="110"/>
      <c r="J93" s="110"/>
      <c r="K93" s="110"/>
      <c r="L93" s="103"/>
      <c r="M93" s="4"/>
      <c r="N93" s="2"/>
    </row>
    <row r="94" spans="1:14" ht="13.5" customHeight="1">
      <c r="A94" s="111" t="s">
        <v>577</v>
      </c>
      <c r="B94" s="108"/>
      <c r="C94" s="108"/>
      <c r="D94" s="108"/>
      <c r="E94" s="108"/>
      <c r="F94" s="108"/>
      <c r="G94" s="108"/>
      <c r="H94" s="108"/>
      <c r="I94" s="108"/>
      <c r="J94" s="108"/>
      <c r="K94" s="108"/>
      <c r="L94" s="109"/>
      <c r="M94" s="4"/>
      <c r="N94" s="2"/>
    </row>
    <row r="95" spans="1:14" ht="13.5" customHeight="1">
      <c r="A95" s="96" t="s">
        <v>13</v>
      </c>
      <c r="B95" s="98" t="s">
        <v>15</v>
      </c>
      <c r="C95" s="100" t="s">
        <v>16</v>
      </c>
      <c r="D95" s="102" t="s">
        <v>17</v>
      </c>
      <c r="E95" s="103"/>
      <c r="F95" s="102" t="s">
        <v>18</v>
      </c>
      <c r="G95" s="103"/>
      <c r="H95" s="102" t="s">
        <v>19</v>
      </c>
      <c r="I95" s="103"/>
      <c r="J95" s="102" t="s">
        <v>20</v>
      </c>
      <c r="K95" s="103"/>
      <c r="L95" s="6" t="s">
        <v>21</v>
      </c>
      <c r="M95" s="4"/>
      <c r="N95" s="2"/>
    </row>
    <row r="96" spans="1:14" ht="13.5" customHeight="1">
      <c r="A96" s="97"/>
      <c r="B96" s="99"/>
      <c r="C96" s="101"/>
      <c r="D96" s="7" t="s">
        <v>25</v>
      </c>
      <c r="E96" s="8" t="s">
        <v>26</v>
      </c>
      <c r="F96" s="7" t="s">
        <v>25</v>
      </c>
      <c r="G96" s="8" t="s">
        <v>26</v>
      </c>
      <c r="H96" s="7" t="s">
        <v>25</v>
      </c>
      <c r="I96" s="8" t="s">
        <v>26</v>
      </c>
      <c r="J96" s="7" t="s">
        <v>25</v>
      </c>
      <c r="K96" s="8" t="s">
        <v>26</v>
      </c>
      <c r="L96" s="9"/>
      <c r="M96" s="4"/>
      <c r="N96" s="2"/>
    </row>
    <row r="97" spans="1:14" ht="13.5" customHeight="1">
      <c r="A97" s="11"/>
      <c r="B97" s="11"/>
      <c r="C97" s="12"/>
      <c r="D97" s="13"/>
      <c r="E97" s="15"/>
      <c r="F97" s="16"/>
      <c r="G97" s="15"/>
      <c r="H97" s="16"/>
      <c r="I97" s="15"/>
      <c r="J97" s="16"/>
      <c r="K97" s="15"/>
      <c r="L97" s="19">
        <f t="shared" ref="L97:L108" si="19">SUM($E97+$G97+$I97+$K97)</f>
        <v>0</v>
      </c>
      <c r="M97" s="20"/>
      <c r="N97" s="2"/>
    </row>
    <row r="98" spans="1:14" ht="13.5" customHeight="1">
      <c r="A98" s="11"/>
      <c r="B98" s="11"/>
      <c r="C98" s="12"/>
      <c r="D98" s="13"/>
      <c r="E98" s="15"/>
      <c r="F98" s="16"/>
      <c r="G98" s="15"/>
      <c r="H98" s="16"/>
      <c r="I98" s="15"/>
      <c r="J98" s="16"/>
      <c r="K98" s="15"/>
      <c r="L98" s="19">
        <f t="shared" si="19"/>
        <v>0</v>
      </c>
      <c r="M98" s="20"/>
      <c r="N98" s="2"/>
    </row>
    <row r="99" spans="1:14" ht="13.5" customHeight="1">
      <c r="A99" s="11"/>
      <c r="B99" s="11"/>
      <c r="C99" s="12"/>
      <c r="D99" s="13"/>
      <c r="E99" s="15"/>
      <c r="F99" s="16"/>
      <c r="G99" s="15"/>
      <c r="H99" s="16"/>
      <c r="I99" s="15"/>
      <c r="J99" s="16"/>
      <c r="K99" s="15"/>
      <c r="L99" s="19">
        <f t="shared" si="19"/>
        <v>0</v>
      </c>
      <c r="M99" s="20"/>
      <c r="N99" s="2"/>
    </row>
    <row r="100" spans="1:14" ht="13.5" customHeight="1">
      <c r="A100" s="11"/>
      <c r="B100" s="11"/>
      <c r="C100" s="12"/>
      <c r="D100" s="13"/>
      <c r="E100" s="15"/>
      <c r="F100" s="16"/>
      <c r="G100" s="15"/>
      <c r="H100" s="16"/>
      <c r="I100" s="15"/>
      <c r="J100" s="16"/>
      <c r="K100" s="15"/>
      <c r="L100" s="19">
        <f t="shared" si="19"/>
        <v>0</v>
      </c>
      <c r="M100" s="20"/>
      <c r="N100" s="2"/>
    </row>
    <row r="101" spans="1:14" ht="13.5" customHeight="1">
      <c r="A101" s="11"/>
      <c r="B101" s="11"/>
      <c r="C101" s="12"/>
      <c r="D101" s="13"/>
      <c r="E101" s="15"/>
      <c r="F101" s="16"/>
      <c r="G101" s="15"/>
      <c r="H101" s="16"/>
      <c r="I101" s="15"/>
      <c r="J101" s="16"/>
      <c r="K101" s="15"/>
      <c r="L101" s="19">
        <f t="shared" si="19"/>
        <v>0</v>
      </c>
      <c r="M101" s="20"/>
      <c r="N101" s="2"/>
    </row>
    <row r="102" spans="1:14" ht="13.5" customHeight="1">
      <c r="A102" s="11"/>
      <c r="B102" s="11"/>
      <c r="C102" s="12"/>
      <c r="D102" s="13"/>
      <c r="E102" s="15"/>
      <c r="F102" s="16"/>
      <c r="G102" s="15"/>
      <c r="H102" s="16"/>
      <c r="I102" s="15"/>
      <c r="J102" s="16"/>
      <c r="K102" s="15"/>
      <c r="L102" s="19">
        <f t="shared" si="19"/>
        <v>0</v>
      </c>
      <c r="M102" s="20"/>
      <c r="N102" s="2"/>
    </row>
    <row r="103" spans="1:14" ht="13.5" customHeight="1">
      <c r="A103" s="11"/>
      <c r="B103" s="11"/>
      <c r="C103" s="12"/>
      <c r="D103" s="13"/>
      <c r="E103" s="15"/>
      <c r="F103" s="16"/>
      <c r="G103" s="15"/>
      <c r="H103" s="16"/>
      <c r="I103" s="15"/>
      <c r="J103" s="16"/>
      <c r="K103" s="15"/>
      <c r="L103" s="19">
        <f t="shared" si="19"/>
        <v>0</v>
      </c>
      <c r="M103" s="20"/>
      <c r="N103" s="2"/>
    </row>
    <row r="104" spans="1:14" ht="13.5" customHeight="1">
      <c r="A104" s="11"/>
      <c r="B104" s="11"/>
      <c r="C104" s="12"/>
      <c r="D104" s="13"/>
      <c r="E104" s="15"/>
      <c r="F104" s="16"/>
      <c r="G104" s="15"/>
      <c r="H104" s="16"/>
      <c r="I104" s="15"/>
      <c r="J104" s="16"/>
      <c r="K104" s="15"/>
      <c r="L104" s="19">
        <f t="shared" si="19"/>
        <v>0</v>
      </c>
      <c r="M104" s="20"/>
      <c r="N104" s="2"/>
    </row>
    <row r="105" spans="1:14" ht="13.5" customHeight="1">
      <c r="A105" s="11"/>
      <c r="B105" s="11"/>
      <c r="C105" s="12"/>
      <c r="D105" s="13"/>
      <c r="E105" s="15"/>
      <c r="F105" s="16"/>
      <c r="G105" s="15"/>
      <c r="H105" s="16"/>
      <c r="I105" s="15"/>
      <c r="J105" s="16"/>
      <c r="K105" s="15"/>
      <c r="L105" s="19">
        <f t="shared" si="19"/>
        <v>0</v>
      </c>
      <c r="M105" s="20"/>
      <c r="N105" s="2"/>
    </row>
    <row r="106" spans="1:14" ht="13.5" customHeight="1">
      <c r="A106" s="11"/>
      <c r="B106" s="11"/>
      <c r="C106" s="12"/>
      <c r="D106" s="13"/>
      <c r="E106" s="15"/>
      <c r="F106" s="16"/>
      <c r="G106" s="15"/>
      <c r="H106" s="16"/>
      <c r="I106" s="15"/>
      <c r="J106" s="16"/>
      <c r="K106" s="15"/>
      <c r="L106" s="19">
        <f t="shared" si="19"/>
        <v>0</v>
      </c>
      <c r="M106" s="20"/>
      <c r="N106" s="2"/>
    </row>
    <row r="107" spans="1:14" ht="13.5" customHeight="1">
      <c r="A107" s="11"/>
      <c r="B107" s="11"/>
      <c r="C107" s="12"/>
      <c r="D107" s="13"/>
      <c r="E107" s="15"/>
      <c r="F107" s="16"/>
      <c r="G107" s="15"/>
      <c r="H107" s="16"/>
      <c r="I107" s="15"/>
      <c r="J107" s="16"/>
      <c r="K107" s="15"/>
      <c r="L107" s="19">
        <f t="shared" si="19"/>
        <v>0</v>
      </c>
      <c r="M107" s="20"/>
      <c r="N107" s="2"/>
    </row>
    <row r="108" spans="1:14" ht="13.5" customHeight="1">
      <c r="A108" s="11"/>
      <c r="B108" s="11"/>
      <c r="C108" s="12"/>
      <c r="D108" s="13"/>
      <c r="E108" s="15"/>
      <c r="F108" s="16"/>
      <c r="G108" s="15"/>
      <c r="H108" s="16"/>
      <c r="I108" s="15"/>
      <c r="J108" s="16"/>
      <c r="K108" s="15"/>
      <c r="L108" s="19">
        <f t="shared" si="19"/>
        <v>0</v>
      </c>
      <c r="M108" s="20"/>
      <c r="N108" s="2"/>
    </row>
    <row r="109" spans="1:14" ht="13.5" customHeight="1">
      <c r="A109" s="104" t="s">
        <v>95</v>
      </c>
      <c r="B109" s="105"/>
      <c r="C109" s="106"/>
      <c r="D109" s="29"/>
      <c r="E109" s="30" t="e">
        <f>SMALL(E97:E108,1)</f>
        <v>#NUM!</v>
      </c>
      <c r="F109" s="30"/>
      <c r="G109" s="30" t="e">
        <f>SMALL(G97:G108,1)</f>
        <v>#NUM!</v>
      </c>
      <c r="H109" s="30"/>
      <c r="I109" s="30" t="e">
        <f>SMALL(I97:I108,1)</f>
        <v>#NUM!</v>
      </c>
      <c r="J109" s="30"/>
      <c r="K109" s="30" t="e">
        <f>SMALL(K97:K108,1)</f>
        <v>#NUM!</v>
      </c>
      <c r="L109" s="19"/>
      <c r="M109" s="20"/>
      <c r="N109" s="2"/>
    </row>
    <row r="110" spans="1:14" ht="13.5" customHeight="1">
      <c r="A110" s="104" t="s">
        <v>95</v>
      </c>
      <c r="B110" s="105"/>
      <c r="C110" s="106"/>
      <c r="D110" s="29"/>
      <c r="E110" s="30" t="e">
        <f>SMALL(E97:E108,2)</f>
        <v>#NUM!</v>
      </c>
      <c r="F110" s="30"/>
      <c r="G110" s="30" t="e">
        <f>SMALL(G97:G108,2)</f>
        <v>#NUM!</v>
      </c>
      <c r="H110" s="30"/>
      <c r="I110" s="30" t="e">
        <f>SMALL(I97:I108,2)</f>
        <v>#NUM!</v>
      </c>
      <c r="J110" s="30"/>
      <c r="K110" s="30" t="e">
        <f>SMALL(K97:K108,2)</f>
        <v>#NUM!</v>
      </c>
      <c r="L110" s="31"/>
      <c r="M110" s="32"/>
      <c r="N110" s="2"/>
    </row>
    <row r="111" spans="1:14" ht="13.5" customHeight="1">
      <c r="A111" s="104" t="s">
        <v>95</v>
      </c>
      <c r="B111" s="105"/>
      <c r="C111" s="106"/>
      <c r="D111" s="29"/>
      <c r="E111" s="30" t="e">
        <f>SMALL(E97:E108,3)</f>
        <v>#NUM!</v>
      </c>
      <c r="F111" s="30"/>
      <c r="G111" s="30" t="e">
        <f>SMALL(G97:G108,3)</f>
        <v>#NUM!</v>
      </c>
      <c r="H111" s="30"/>
      <c r="I111" s="30" t="e">
        <f>SMALL(I97:I108,3)</f>
        <v>#NUM!</v>
      </c>
      <c r="J111" s="30"/>
      <c r="K111" s="30" t="e">
        <f>SMALL(K97:K108,3)</f>
        <v>#NUM!</v>
      </c>
      <c r="L111" s="31"/>
      <c r="M111" s="32"/>
      <c r="N111" s="2"/>
    </row>
    <row r="112" spans="1:14" ht="13.5" customHeight="1">
      <c r="A112" s="104" t="s">
        <v>95</v>
      </c>
      <c r="B112" s="105"/>
      <c r="C112" s="106"/>
      <c r="D112" s="29"/>
      <c r="E112" s="30" t="e">
        <f>SMALL(E97:E108,4)</f>
        <v>#NUM!</v>
      </c>
      <c r="F112" s="30"/>
      <c r="G112" s="30" t="e">
        <f>SMALL(G97:G108,4)</f>
        <v>#NUM!</v>
      </c>
      <c r="H112" s="30"/>
      <c r="I112" s="30" t="e">
        <f>SMALL(I97:I108,4)</f>
        <v>#NUM!</v>
      </c>
      <c r="J112" s="30"/>
      <c r="K112" s="30" t="e">
        <f>SMALL(K98:K108,4)</f>
        <v>#NUM!</v>
      </c>
      <c r="L112" s="31"/>
      <c r="M112" s="32"/>
      <c r="N112" s="2"/>
    </row>
    <row r="113" spans="1:14" ht="13.5" customHeight="1">
      <c r="A113" s="107" t="s">
        <v>96</v>
      </c>
      <c r="B113" s="108"/>
      <c r="C113" s="109"/>
      <c r="D113" s="33"/>
      <c r="E113" s="34" t="e">
        <f>SUM(E97:E108)-E109-E110-E111-E112</f>
        <v>#NUM!</v>
      </c>
      <c r="F113" s="34"/>
      <c r="G113" s="34" t="e">
        <f>SUM(G97:G108)-G109-G110-G111-G112</f>
        <v>#NUM!</v>
      </c>
      <c r="H113" s="34"/>
      <c r="I113" s="34" t="e">
        <f>SUM(I97:I108)-I109-I110-I111-I112</f>
        <v>#NUM!</v>
      </c>
      <c r="J113" s="34"/>
      <c r="K113" s="34" t="e">
        <f>SUM(K97:K108)-K109-K110-K111-K112</f>
        <v>#NUM!</v>
      </c>
      <c r="L113" s="35" t="e">
        <f>SUM($E113+$G113+$I113+$K113)</f>
        <v>#NUM!</v>
      </c>
      <c r="M113" s="20"/>
      <c r="N113" s="2"/>
    </row>
    <row r="114" spans="1:14" ht="13.5" customHeight="1">
      <c r="M114" s="2"/>
      <c r="N114" s="2"/>
    </row>
    <row r="115" spans="1:14" ht="13.5" customHeight="1">
      <c r="A115" s="102" t="s">
        <v>27</v>
      </c>
      <c r="B115" s="110"/>
      <c r="C115" s="110"/>
      <c r="D115" s="110"/>
      <c r="E115" s="110"/>
      <c r="F115" s="110"/>
      <c r="G115" s="110"/>
      <c r="H115" s="110"/>
      <c r="I115" s="110"/>
      <c r="J115" s="110"/>
      <c r="K115" s="110"/>
      <c r="L115" s="103"/>
      <c r="M115" s="4"/>
      <c r="N115" s="2"/>
    </row>
    <row r="116" spans="1:14" ht="13.5" customHeight="1">
      <c r="A116" s="111" t="s">
        <v>577</v>
      </c>
      <c r="B116" s="108"/>
      <c r="C116" s="108"/>
      <c r="D116" s="108"/>
      <c r="E116" s="108"/>
      <c r="F116" s="108"/>
      <c r="G116" s="108"/>
      <c r="H116" s="108"/>
      <c r="I116" s="108"/>
      <c r="J116" s="108"/>
      <c r="K116" s="108"/>
      <c r="L116" s="109"/>
      <c r="M116" s="4"/>
      <c r="N116" s="2"/>
    </row>
    <row r="117" spans="1:14" ht="13.5" customHeight="1">
      <c r="A117" s="96" t="s">
        <v>13</v>
      </c>
      <c r="B117" s="98" t="s">
        <v>15</v>
      </c>
      <c r="C117" s="100" t="s">
        <v>16</v>
      </c>
      <c r="D117" s="102" t="s">
        <v>17</v>
      </c>
      <c r="E117" s="103"/>
      <c r="F117" s="102" t="s">
        <v>18</v>
      </c>
      <c r="G117" s="103"/>
      <c r="H117" s="102" t="s">
        <v>19</v>
      </c>
      <c r="I117" s="103"/>
      <c r="J117" s="102" t="s">
        <v>20</v>
      </c>
      <c r="K117" s="103"/>
      <c r="L117" s="6" t="s">
        <v>21</v>
      </c>
      <c r="M117" s="4"/>
      <c r="N117" s="2"/>
    </row>
    <row r="118" spans="1:14" ht="13.5" customHeight="1">
      <c r="A118" s="97"/>
      <c r="B118" s="99"/>
      <c r="C118" s="101"/>
      <c r="D118" s="7" t="s">
        <v>25</v>
      </c>
      <c r="E118" s="8" t="s">
        <v>26</v>
      </c>
      <c r="F118" s="7" t="s">
        <v>25</v>
      </c>
      <c r="G118" s="8" t="s">
        <v>26</v>
      </c>
      <c r="H118" s="7" t="s">
        <v>25</v>
      </c>
      <c r="I118" s="8" t="s">
        <v>26</v>
      </c>
      <c r="J118" s="7" t="s">
        <v>25</v>
      </c>
      <c r="K118" s="8" t="s">
        <v>26</v>
      </c>
      <c r="L118" s="9"/>
      <c r="M118" s="4"/>
      <c r="N118" s="2"/>
    </row>
    <row r="119" spans="1:14" ht="13.5" customHeight="1">
      <c r="A119" s="11"/>
      <c r="B119" s="11"/>
      <c r="C119" s="12"/>
      <c r="D119" s="13"/>
      <c r="E119" s="15"/>
      <c r="F119" s="16"/>
      <c r="G119" s="15"/>
      <c r="H119" s="16"/>
      <c r="I119" s="15"/>
      <c r="J119" s="16"/>
      <c r="K119" s="15"/>
      <c r="L119" s="19">
        <f t="shared" ref="L119:L130" si="20">SUM($E119+$G119+$I119+$K119)</f>
        <v>0</v>
      </c>
      <c r="M119" s="20"/>
      <c r="N119" s="2"/>
    </row>
    <row r="120" spans="1:14" ht="13.5" customHeight="1">
      <c r="A120" s="11"/>
      <c r="B120" s="11"/>
      <c r="C120" s="12"/>
      <c r="D120" s="13"/>
      <c r="E120" s="15"/>
      <c r="F120" s="16"/>
      <c r="G120" s="15"/>
      <c r="H120" s="16"/>
      <c r="I120" s="15"/>
      <c r="J120" s="16"/>
      <c r="K120" s="15"/>
      <c r="L120" s="19">
        <f t="shared" si="20"/>
        <v>0</v>
      </c>
      <c r="M120" s="20"/>
      <c r="N120" s="2"/>
    </row>
    <row r="121" spans="1:14" ht="13.5" customHeight="1">
      <c r="A121" s="11"/>
      <c r="B121" s="11"/>
      <c r="C121" s="12"/>
      <c r="D121" s="13"/>
      <c r="E121" s="15"/>
      <c r="F121" s="16"/>
      <c r="G121" s="15"/>
      <c r="H121" s="16"/>
      <c r="I121" s="15"/>
      <c r="J121" s="16"/>
      <c r="K121" s="15"/>
      <c r="L121" s="19">
        <f t="shared" si="20"/>
        <v>0</v>
      </c>
      <c r="M121" s="20"/>
      <c r="N121" s="2"/>
    </row>
    <row r="122" spans="1:14" ht="13.5" customHeight="1">
      <c r="A122" s="11"/>
      <c r="B122" s="11"/>
      <c r="C122" s="12"/>
      <c r="D122" s="13"/>
      <c r="E122" s="15"/>
      <c r="F122" s="16"/>
      <c r="G122" s="15"/>
      <c r="H122" s="16"/>
      <c r="I122" s="15"/>
      <c r="J122" s="16"/>
      <c r="K122" s="15"/>
      <c r="L122" s="19">
        <f t="shared" si="20"/>
        <v>0</v>
      </c>
      <c r="M122" s="20"/>
      <c r="N122" s="2"/>
    </row>
    <row r="123" spans="1:14" ht="13.5" customHeight="1">
      <c r="A123" s="11"/>
      <c r="B123" s="11"/>
      <c r="C123" s="12"/>
      <c r="D123" s="13"/>
      <c r="E123" s="15"/>
      <c r="F123" s="16"/>
      <c r="G123" s="15"/>
      <c r="H123" s="16"/>
      <c r="I123" s="15"/>
      <c r="J123" s="16"/>
      <c r="K123" s="15"/>
      <c r="L123" s="19">
        <f t="shared" si="20"/>
        <v>0</v>
      </c>
      <c r="M123" s="20"/>
      <c r="N123" s="2"/>
    </row>
    <row r="124" spans="1:14" ht="13.5" customHeight="1">
      <c r="A124" s="11"/>
      <c r="B124" s="11"/>
      <c r="C124" s="12"/>
      <c r="D124" s="13"/>
      <c r="E124" s="15"/>
      <c r="F124" s="16"/>
      <c r="G124" s="15"/>
      <c r="H124" s="16"/>
      <c r="I124" s="15"/>
      <c r="J124" s="16"/>
      <c r="K124" s="15"/>
      <c r="L124" s="19">
        <f t="shared" si="20"/>
        <v>0</v>
      </c>
      <c r="M124" s="20"/>
      <c r="N124" s="2"/>
    </row>
    <row r="125" spans="1:14" ht="13.5" customHeight="1">
      <c r="A125" s="11"/>
      <c r="B125" s="11"/>
      <c r="C125" s="12"/>
      <c r="D125" s="13"/>
      <c r="E125" s="15"/>
      <c r="F125" s="16"/>
      <c r="G125" s="15"/>
      <c r="H125" s="16"/>
      <c r="I125" s="15"/>
      <c r="J125" s="16"/>
      <c r="K125" s="15"/>
      <c r="L125" s="19">
        <f t="shared" si="20"/>
        <v>0</v>
      </c>
      <c r="M125" s="20"/>
      <c r="N125" s="2"/>
    </row>
    <row r="126" spans="1:14" ht="13.5" customHeight="1">
      <c r="A126" s="11"/>
      <c r="B126" s="11"/>
      <c r="C126" s="12"/>
      <c r="D126" s="13"/>
      <c r="E126" s="15"/>
      <c r="F126" s="16"/>
      <c r="G126" s="15"/>
      <c r="H126" s="16"/>
      <c r="I126" s="15"/>
      <c r="J126" s="16"/>
      <c r="K126" s="15"/>
      <c r="L126" s="19">
        <f t="shared" si="20"/>
        <v>0</v>
      </c>
      <c r="M126" s="20"/>
      <c r="N126" s="2"/>
    </row>
    <row r="127" spans="1:14" ht="13.5" customHeight="1">
      <c r="A127" s="11"/>
      <c r="B127" s="11"/>
      <c r="C127" s="12"/>
      <c r="D127" s="13"/>
      <c r="E127" s="15"/>
      <c r="F127" s="16"/>
      <c r="G127" s="15"/>
      <c r="H127" s="16"/>
      <c r="I127" s="15"/>
      <c r="J127" s="16"/>
      <c r="K127" s="15"/>
      <c r="L127" s="19">
        <f t="shared" si="20"/>
        <v>0</v>
      </c>
      <c r="M127" s="20"/>
      <c r="N127" s="2"/>
    </row>
    <row r="128" spans="1:14" ht="13.5" customHeight="1">
      <c r="A128" s="11"/>
      <c r="B128" s="11"/>
      <c r="C128" s="12"/>
      <c r="D128" s="13"/>
      <c r="E128" s="15"/>
      <c r="F128" s="16"/>
      <c r="G128" s="15"/>
      <c r="H128" s="16"/>
      <c r="I128" s="15"/>
      <c r="J128" s="16"/>
      <c r="K128" s="15"/>
      <c r="L128" s="19">
        <f t="shared" si="20"/>
        <v>0</v>
      </c>
      <c r="M128" s="20"/>
      <c r="N128" s="2"/>
    </row>
    <row r="129" spans="1:14" ht="13.5" customHeight="1">
      <c r="A129" s="11"/>
      <c r="B129" s="11"/>
      <c r="C129" s="12"/>
      <c r="D129" s="13"/>
      <c r="E129" s="15"/>
      <c r="F129" s="16"/>
      <c r="G129" s="15"/>
      <c r="H129" s="16"/>
      <c r="I129" s="15"/>
      <c r="J129" s="16"/>
      <c r="K129" s="15"/>
      <c r="L129" s="19">
        <f t="shared" si="20"/>
        <v>0</v>
      </c>
      <c r="M129" s="20"/>
      <c r="N129" s="2"/>
    </row>
    <row r="130" spans="1:14" ht="13.5" customHeight="1">
      <c r="A130" s="11"/>
      <c r="B130" s="11"/>
      <c r="C130" s="12"/>
      <c r="D130" s="13"/>
      <c r="E130" s="15"/>
      <c r="F130" s="16"/>
      <c r="G130" s="15"/>
      <c r="H130" s="16"/>
      <c r="I130" s="15"/>
      <c r="J130" s="16"/>
      <c r="K130" s="15"/>
      <c r="L130" s="19">
        <f t="shared" si="20"/>
        <v>0</v>
      </c>
      <c r="M130" s="20"/>
      <c r="N130" s="2"/>
    </row>
    <row r="131" spans="1:14" ht="13.5" customHeight="1">
      <c r="A131" s="104" t="s">
        <v>95</v>
      </c>
      <c r="B131" s="105"/>
      <c r="C131" s="106"/>
      <c r="D131" s="29"/>
      <c r="E131" s="30" t="e">
        <f>SMALL(E119:E130,1)</f>
        <v>#NUM!</v>
      </c>
      <c r="F131" s="30"/>
      <c r="G131" s="30" t="e">
        <f>SMALL(G119:G130,1)</f>
        <v>#NUM!</v>
      </c>
      <c r="H131" s="30"/>
      <c r="I131" s="30" t="e">
        <f>SMALL(I119:I130,1)</f>
        <v>#NUM!</v>
      </c>
      <c r="J131" s="30"/>
      <c r="K131" s="30" t="e">
        <f>SMALL(K119:K130,1)</f>
        <v>#NUM!</v>
      </c>
      <c r="L131" s="19"/>
      <c r="M131" s="20"/>
      <c r="N131" s="2"/>
    </row>
    <row r="132" spans="1:14" ht="13.5" customHeight="1">
      <c r="A132" s="104" t="s">
        <v>95</v>
      </c>
      <c r="B132" s="105"/>
      <c r="C132" s="106"/>
      <c r="D132" s="29"/>
      <c r="E132" s="30" t="e">
        <f>SMALL(E119:E130,2)</f>
        <v>#NUM!</v>
      </c>
      <c r="F132" s="30"/>
      <c r="G132" s="30" t="e">
        <f>SMALL(G119:G130,2)</f>
        <v>#NUM!</v>
      </c>
      <c r="H132" s="30"/>
      <c r="I132" s="30" t="e">
        <f>SMALL(I119:I130,2)</f>
        <v>#NUM!</v>
      </c>
      <c r="J132" s="30"/>
      <c r="K132" s="30" t="e">
        <f>SMALL(K119:K130,2)</f>
        <v>#NUM!</v>
      </c>
      <c r="L132" s="31"/>
      <c r="M132" s="32"/>
      <c r="N132" s="2"/>
    </row>
    <row r="133" spans="1:14" ht="13.5" customHeight="1">
      <c r="A133" s="104" t="s">
        <v>95</v>
      </c>
      <c r="B133" s="105"/>
      <c r="C133" s="106"/>
      <c r="D133" s="29"/>
      <c r="E133" s="30" t="e">
        <f>SMALL(E119:E130,3)</f>
        <v>#NUM!</v>
      </c>
      <c r="F133" s="30"/>
      <c r="G133" s="30" t="e">
        <f>SMALL(G119:G130,3)</f>
        <v>#NUM!</v>
      </c>
      <c r="H133" s="30"/>
      <c r="I133" s="30" t="e">
        <f>SMALL(I119:I130,3)</f>
        <v>#NUM!</v>
      </c>
      <c r="J133" s="30"/>
      <c r="K133" s="30" t="e">
        <f>SMALL(K119:K130,3)</f>
        <v>#NUM!</v>
      </c>
      <c r="L133" s="31"/>
      <c r="M133" s="32"/>
      <c r="N133" s="2"/>
    </row>
    <row r="134" spans="1:14" ht="13.5" customHeight="1">
      <c r="A134" s="104" t="s">
        <v>95</v>
      </c>
      <c r="B134" s="105"/>
      <c r="C134" s="106"/>
      <c r="D134" s="29"/>
      <c r="E134" s="30" t="e">
        <f>SMALL(E119:E130,4)</f>
        <v>#NUM!</v>
      </c>
      <c r="F134" s="30"/>
      <c r="G134" s="30" t="e">
        <f>SMALL(G119:G130,4)</f>
        <v>#NUM!</v>
      </c>
      <c r="H134" s="30"/>
      <c r="I134" s="30" t="e">
        <f>SMALL(I119:I130,4)</f>
        <v>#NUM!</v>
      </c>
      <c r="J134" s="30"/>
      <c r="K134" s="30" t="e">
        <f>SMALL(K120:K130,4)</f>
        <v>#NUM!</v>
      </c>
      <c r="L134" s="31"/>
      <c r="M134" s="32"/>
      <c r="N134" s="2"/>
    </row>
    <row r="135" spans="1:14" ht="13.5" customHeight="1">
      <c r="A135" s="107" t="s">
        <v>96</v>
      </c>
      <c r="B135" s="108"/>
      <c r="C135" s="109"/>
      <c r="D135" s="33"/>
      <c r="E135" s="34" t="e">
        <f>SUM(E119:E130)-E131-E132-E133-E134</f>
        <v>#NUM!</v>
      </c>
      <c r="F135" s="34"/>
      <c r="G135" s="34" t="e">
        <f>SUM(G119:G130)-G131-G132-G133-G134</f>
        <v>#NUM!</v>
      </c>
      <c r="H135" s="34"/>
      <c r="I135" s="34" t="e">
        <f>SUM(I119:I130)-I131-I132-I133-I134</f>
        <v>#NUM!</v>
      </c>
      <c r="J135" s="34"/>
      <c r="K135" s="34" t="e">
        <f>SUM(K119:K130)-K131-K132-K133-K134</f>
        <v>#NUM!</v>
      </c>
      <c r="L135" s="35" t="e">
        <f>SUM($E135+$G135+$I135+$K135)</f>
        <v>#NUM!</v>
      </c>
      <c r="M135" s="20"/>
      <c r="N135" s="2"/>
    </row>
    <row r="136" spans="1:14" ht="13.5" customHeight="1">
      <c r="M136" s="2"/>
      <c r="N136" s="2"/>
    </row>
    <row r="137" spans="1:14" ht="13.5" customHeight="1">
      <c r="A137" s="102" t="s">
        <v>27</v>
      </c>
      <c r="B137" s="110"/>
      <c r="C137" s="110"/>
      <c r="D137" s="110"/>
      <c r="E137" s="110"/>
      <c r="F137" s="110"/>
      <c r="G137" s="110"/>
      <c r="H137" s="110"/>
      <c r="I137" s="110"/>
      <c r="J137" s="110"/>
      <c r="K137" s="110"/>
      <c r="L137" s="103"/>
      <c r="M137" s="4"/>
      <c r="N137" s="2"/>
    </row>
    <row r="138" spans="1:14" ht="13.5" customHeight="1">
      <c r="A138" s="111" t="s">
        <v>577</v>
      </c>
      <c r="B138" s="108"/>
      <c r="C138" s="108"/>
      <c r="D138" s="108"/>
      <c r="E138" s="108"/>
      <c r="F138" s="108"/>
      <c r="G138" s="108"/>
      <c r="H138" s="108"/>
      <c r="I138" s="108"/>
      <c r="J138" s="108"/>
      <c r="K138" s="108"/>
      <c r="L138" s="109"/>
      <c r="M138" s="4"/>
      <c r="N138" s="2"/>
    </row>
    <row r="139" spans="1:14" ht="13.5" customHeight="1">
      <c r="A139" s="96" t="s">
        <v>13</v>
      </c>
      <c r="B139" s="98" t="s">
        <v>15</v>
      </c>
      <c r="C139" s="100" t="s">
        <v>16</v>
      </c>
      <c r="D139" s="102" t="s">
        <v>17</v>
      </c>
      <c r="E139" s="103"/>
      <c r="F139" s="102" t="s">
        <v>18</v>
      </c>
      <c r="G139" s="103"/>
      <c r="H139" s="102" t="s">
        <v>19</v>
      </c>
      <c r="I139" s="103"/>
      <c r="J139" s="102" t="s">
        <v>20</v>
      </c>
      <c r="K139" s="103"/>
      <c r="L139" s="6" t="s">
        <v>21</v>
      </c>
      <c r="M139" s="4"/>
      <c r="N139" s="2"/>
    </row>
    <row r="140" spans="1:14" ht="13.5" customHeight="1">
      <c r="A140" s="97"/>
      <c r="B140" s="99"/>
      <c r="C140" s="101"/>
      <c r="D140" s="7" t="s">
        <v>25</v>
      </c>
      <c r="E140" s="8" t="s">
        <v>26</v>
      </c>
      <c r="F140" s="7" t="s">
        <v>25</v>
      </c>
      <c r="G140" s="8" t="s">
        <v>26</v>
      </c>
      <c r="H140" s="7" t="s">
        <v>25</v>
      </c>
      <c r="I140" s="8" t="s">
        <v>26</v>
      </c>
      <c r="J140" s="7" t="s">
        <v>25</v>
      </c>
      <c r="K140" s="8" t="s">
        <v>26</v>
      </c>
      <c r="L140" s="9"/>
      <c r="M140" s="4"/>
      <c r="N140" s="2"/>
    </row>
    <row r="141" spans="1:14" ht="13.5" customHeight="1">
      <c r="A141" s="11"/>
      <c r="B141" s="11"/>
      <c r="C141" s="12"/>
      <c r="D141" s="13"/>
      <c r="E141" s="15"/>
      <c r="F141" s="16"/>
      <c r="G141" s="15"/>
      <c r="H141" s="16"/>
      <c r="I141" s="15"/>
      <c r="J141" s="16"/>
      <c r="K141" s="15"/>
      <c r="L141" s="19">
        <f t="shared" ref="L141:L152" si="21">SUM($E141+$G141+$I141+$K141)</f>
        <v>0</v>
      </c>
      <c r="M141" s="20"/>
      <c r="N141" s="2"/>
    </row>
    <row r="142" spans="1:14" ht="13.5" customHeight="1">
      <c r="A142" s="11"/>
      <c r="B142" s="11"/>
      <c r="C142" s="12"/>
      <c r="D142" s="13"/>
      <c r="E142" s="15"/>
      <c r="F142" s="16"/>
      <c r="G142" s="15"/>
      <c r="H142" s="16"/>
      <c r="I142" s="15"/>
      <c r="J142" s="16"/>
      <c r="K142" s="15"/>
      <c r="L142" s="19">
        <f t="shared" si="21"/>
        <v>0</v>
      </c>
      <c r="M142" s="20"/>
      <c r="N142" s="2"/>
    </row>
    <row r="143" spans="1:14" ht="13.5" customHeight="1">
      <c r="A143" s="11"/>
      <c r="B143" s="11"/>
      <c r="C143" s="12"/>
      <c r="D143" s="13"/>
      <c r="E143" s="15"/>
      <c r="F143" s="16"/>
      <c r="G143" s="15"/>
      <c r="H143" s="16"/>
      <c r="I143" s="15"/>
      <c r="J143" s="16"/>
      <c r="K143" s="15"/>
      <c r="L143" s="19">
        <f t="shared" si="21"/>
        <v>0</v>
      </c>
      <c r="M143" s="20"/>
      <c r="N143" s="2"/>
    </row>
    <row r="144" spans="1:14" ht="13.5" customHeight="1">
      <c r="A144" s="11"/>
      <c r="B144" s="11"/>
      <c r="C144" s="12"/>
      <c r="D144" s="13"/>
      <c r="E144" s="15"/>
      <c r="F144" s="16"/>
      <c r="G144" s="15"/>
      <c r="H144" s="16"/>
      <c r="I144" s="15"/>
      <c r="J144" s="16"/>
      <c r="K144" s="15"/>
      <c r="L144" s="19">
        <f t="shared" si="21"/>
        <v>0</v>
      </c>
      <c r="M144" s="20"/>
      <c r="N144" s="2"/>
    </row>
    <row r="145" spans="1:14" ht="13.5" customHeight="1">
      <c r="A145" s="11"/>
      <c r="B145" s="11"/>
      <c r="C145" s="12"/>
      <c r="D145" s="13"/>
      <c r="E145" s="15"/>
      <c r="F145" s="16"/>
      <c r="G145" s="15"/>
      <c r="H145" s="16"/>
      <c r="I145" s="15"/>
      <c r="J145" s="16"/>
      <c r="K145" s="15"/>
      <c r="L145" s="19">
        <f t="shared" si="21"/>
        <v>0</v>
      </c>
      <c r="M145" s="20"/>
      <c r="N145" s="2"/>
    </row>
    <row r="146" spans="1:14" ht="13.5" customHeight="1">
      <c r="A146" s="11"/>
      <c r="B146" s="11"/>
      <c r="C146" s="12"/>
      <c r="D146" s="13"/>
      <c r="E146" s="15"/>
      <c r="F146" s="16"/>
      <c r="G146" s="15"/>
      <c r="H146" s="16"/>
      <c r="I146" s="15"/>
      <c r="J146" s="16"/>
      <c r="K146" s="15"/>
      <c r="L146" s="19">
        <f t="shared" si="21"/>
        <v>0</v>
      </c>
      <c r="M146" s="20"/>
      <c r="N146" s="2"/>
    </row>
    <row r="147" spans="1:14" ht="13.5" customHeight="1">
      <c r="A147" s="11"/>
      <c r="B147" s="11"/>
      <c r="C147" s="12"/>
      <c r="D147" s="13"/>
      <c r="E147" s="15"/>
      <c r="F147" s="16"/>
      <c r="G147" s="15"/>
      <c r="H147" s="16"/>
      <c r="I147" s="15"/>
      <c r="J147" s="16"/>
      <c r="K147" s="15"/>
      <c r="L147" s="19">
        <f t="shared" si="21"/>
        <v>0</v>
      </c>
      <c r="M147" s="20"/>
      <c r="N147" s="2"/>
    </row>
    <row r="148" spans="1:14" ht="13.5" customHeight="1">
      <c r="A148" s="11"/>
      <c r="B148" s="11"/>
      <c r="C148" s="12"/>
      <c r="D148" s="13"/>
      <c r="E148" s="15"/>
      <c r="F148" s="16"/>
      <c r="G148" s="15"/>
      <c r="H148" s="16"/>
      <c r="I148" s="15"/>
      <c r="J148" s="16"/>
      <c r="K148" s="15"/>
      <c r="L148" s="19">
        <f t="shared" si="21"/>
        <v>0</v>
      </c>
      <c r="M148" s="20"/>
      <c r="N148" s="2"/>
    </row>
    <row r="149" spans="1:14" ht="13.5" customHeight="1">
      <c r="A149" s="11"/>
      <c r="B149" s="11"/>
      <c r="C149" s="12"/>
      <c r="D149" s="13"/>
      <c r="E149" s="15"/>
      <c r="F149" s="16"/>
      <c r="G149" s="15"/>
      <c r="H149" s="16"/>
      <c r="I149" s="15"/>
      <c r="J149" s="16"/>
      <c r="K149" s="15"/>
      <c r="L149" s="19">
        <f t="shared" si="21"/>
        <v>0</v>
      </c>
      <c r="M149" s="20"/>
      <c r="N149" s="2"/>
    </row>
    <row r="150" spans="1:14" ht="13.5" customHeight="1">
      <c r="A150" s="11"/>
      <c r="B150" s="11"/>
      <c r="C150" s="12"/>
      <c r="D150" s="13"/>
      <c r="E150" s="15"/>
      <c r="F150" s="16"/>
      <c r="G150" s="15"/>
      <c r="H150" s="16"/>
      <c r="I150" s="15"/>
      <c r="J150" s="16"/>
      <c r="K150" s="15"/>
      <c r="L150" s="19">
        <f t="shared" si="21"/>
        <v>0</v>
      </c>
      <c r="M150" s="20"/>
      <c r="N150" s="2"/>
    </row>
    <row r="151" spans="1:14" ht="13.5" customHeight="1">
      <c r="A151" s="11"/>
      <c r="B151" s="11"/>
      <c r="C151" s="12"/>
      <c r="D151" s="13"/>
      <c r="E151" s="15"/>
      <c r="F151" s="16"/>
      <c r="G151" s="15"/>
      <c r="H151" s="16"/>
      <c r="I151" s="15"/>
      <c r="J151" s="16"/>
      <c r="K151" s="15"/>
      <c r="L151" s="19">
        <f t="shared" si="21"/>
        <v>0</v>
      </c>
      <c r="M151" s="20"/>
      <c r="N151" s="2"/>
    </row>
    <row r="152" spans="1:14" ht="13.5" customHeight="1">
      <c r="A152" s="11"/>
      <c r="B152" s="11"/>
      <c r="C152" s="12"/>
      <c r="D152" s="13"/>
      <c r="E152" s="15"/>
      <c r="F152" s="16"/>
      <c r="G152" s="15"/>
      <c r="H152" s="16"/>
      <c r="I152" s="15"/>
      <c r="J152" s="16"/>
      <c r="K152" s="15"/>
      <c r="L152" s="19">
        <f t="shared" si="21"/>
        <v>0</v>
      </c>
      <c r="M152" s="20"/>
      <c r="N152" s="2"/>
    </row>
    <row r="153" spans="1:14" ht="13.5" customHeight="1">
      <c r="A153" s="104" t="s">
        <v>95</v>
      </c>
      <c r="B153" s="105"/>
      <c r="C153" s="106"/>
      <c r="D153" s="29"/>
      <c r="E153" s="30" t="e">
        <f>SMALL(E141:E152,1)</f>
        <v>#NUM!</v>
      </c>
      <c r="F153" s="30"/>
      <c r="G153" s="30" t="e">
        <f>SMALL(G141:G152,1)</f>
        <v>#NUM!</v>
      </c>
      <c r="H153" s="30"/>
      <c r="I153" s="30" t="e">
        <f>SMALL(I141:I152,1)</f>
        <v>#NUM!</v>
      </c>
      <c r="J153" s="30"/>
      <c r="K153" s="30" t="e">
        <f>SMALL(K141:K152,1)</f>
        <v>#NUM!</v>
      </c>
      <c r="L153" s="19"/>
      <c r="M153" s="20"/>
      <c r="N153" s="2"/>
    </row>
    <row r="154" spans="1:14" ht="13.5" customHeight="1">
      <c r="A154" s="104" t="s">
        <v>95</v>
      </c>
      <c r="B154" s="105"/>
      <c r="C154" s="106"/>
      <c r="D154" s="29"/>
      <c r="E154" s="30" t="e">
        <f>SMALL(E141:E152,2)</f>
        <v>#NUM!</v>
      </c>
      <c r="F154" s="30"/>
      <c r="G154" s="30" t="e">
        <f>SMALL(G141:G152,2)</f>
        <v>#NUM!</v>
      </c>
      <c r="H154" s="30"/>
      <c r="I154" s="30" t="e">
        <f>SMALL(I141:I152,2)</f>
        <v>#NUM!</v>
      </c>
      <c r="J154" s="30"/>
      <c r="K154" s="30" t="e">
        <f>SMALL(K141:K152,2)</f>
        <v>#NUM!</v>
      </c>
      <c r="L154" s="31"/>
      <c r="M154" s="32"/>
      <c r="N154" s="2"/>
    </row>
    <row r="155" spans="1:14" ht="13.5" customHeight="1">
      <c r="A155" s="104" t="s">
        <v>95</v>
      </c>
      <c r="B155" s="105"/>
      <c r="C155" s="106"/>
      <c r="D155" s="29"/>
      <c r="E155" s="30" t="e">
        <f>SMALL(E141:E152,3)</f>
        <v>#NUM!</v>
      </c>
      <c r="F155" s="30"/>
      <c r="G155" s="30" t="e">
        <f>SMALL(G141:G152,3)</f>
        <v>#NUM!</v>
      </c>
      <c r="H155" s="30"/>
      <c r="I155" s="30" t="e">
        <f>SMALL(I141:I152,3)</f>
        <v>#NUM!</v>
      </c>
      <c r="J155" s="30"/>
      <c r="K155" s="30" t="e">
        <f>SMALL(K141:K152,3)</f>
        <v>#NUM!</v>
      </c>
      <c r="L155" s="31"/>
      <c r="M155" s="32"/>
      <c r="N155" s="2"/>
    </row>
    <row r="156" spans="1:14" ht="13.5" customHeight="1">
      <c r="A156" s="104" t="s">
        <v>95</v>
      </c>
      <c r="B156" s="105"/>
      <c r="C156" s="106"/>
      <c r="D156" s="29"/>
      <c r="E156" s="30" t="e">
        <f>SMALL(E141:E152,4)</f>
        <v>#NUM!</v>
      </c>
      <c r="F156" s="30"/>
      <c r="G156" s="30" t="e">
        <f>SMALL(G141:G152,4)</f>
        <v>#NUM!</v>
      </c>
      <c r="H156" s="30"/>
      <c r="I156" s="30" t="e">
        <f>SMALL(I141:I152,4)</f>
        <v>#NUM!</v>
      </c>
      <c r="J156" s="30"/>
      <c r="K156" s="30" t="e">
        <f>SMALL(K142:K152,4)</f>
        <v>#NUM!</v>
      </c>
      <c r="L156" s="31"/>
      <c r="M156" s="32"/>
      <c r="N156" s="2"/>
    </row>
    <row r="157" spans="1:14" ht="13.5" customHeight="1">
      <c r="A157" s="107" t="s">
        <v>96</v>
      </c>
      <c r="B157" s="108"/>
      <c r="C157" s="109"/>
      <c r="D157" s="33"/>
      <c r="E157" s="34" t="e">
        <f>SUM(E141:E152)-E153-E154-E155-E156</f>
        <v>#NUM!</v>
      </c>
      <c r="F157" s="34"/>
      <c r="G157" s="34" t="e">
        <f>SUM(G141:G152)-G153-G154-G155-G156</f>
        <v>#NUM!</v>
      </c>
      <c r="H157" s="34"/>
      <c r="I157" s="34" t="e">
        <f>SUM(I141:I152)-I153-I154-I155-I156</f>
        <v>#NUM!</v>
      </c>
      <c r="J157" s="34"/>
      <c r="K157" s="34" t="e">
        <f>SUM(K141:K152)-K153-K154-K155-K156</f>
        <v>#NUM!</v>
      </c>
      <c r="L157" s="35" t="e">
        <f>SUM($E157+$G157+$I157+$K157)</f>
        <v>#NUM!</v>
      </c>
      <c r="M157" s="20"/>
      <c r="N157" s="2"/>
    </row>
    <row r="158" spans="1:14" ht="13.5" customHeight="1">
      <c r="M158" s="2"/>
      <c r="N158" s="2"/>
    </row>
    <row r="159" spans="1:14" ht="13.5" customHeight="1">
      <c r="A159" s="102" t="s">
        <v>27</v>
      </c>
      <c r="B159" s="110"/>
      <c r="C159" s="110"/>
      <c r="D159" s="110"/>
      <c r="E159" s="110"/>
      <c r="F159" s="110"/>
      <c r="G159" s="110"/>
      <c r="H159" s="110"/>
      <c r="I159" s="110"/>
      <c r="J159" s="110"/>
      <c r="K159" s="110"/>
      <c r="L159" s="103"/>
      <c r="M159" s="4"/>
      <c r="N159" s="2"/>
    </row>
    <row r="160" spans="1:14" ht="13.5" customHeight="1">
      <c r="A160" s="111" t="s">
        <v>577</v>
      </c>
      <c r="B160" s="108"/>
      <c r="C160" s="108"/>
      <c r="D160" s="108"/>
      <c r="E160" s="108"/>
      <c r="F160" s="108"/>
      <c r="G160" s="108"/>
      <c r="H160" s="108"/>
      <c r="I160" s="108"/>
      <c r="J160" s="108"/>
      <c r="K160" s="108"/>
      <c r="L160" s="109"/>
      <c r="M160" s="4"/>
      <c r="N160" s="2"/>
    </row>
    <row r="161" spans="1:14" ht="13.5" customHeight="1">
      <c r="A161" s="96" t="s">
        <v>13</v>
      </c>
      <c r="B161" s="98" t="s">
        <v>15</v>
      </c>
      <c r="C161" s="100" t="s">
        <v>16</v>
      </c>
      <c r="D161" s="102" t="s">
        <v>17</v>
      </c>
      <c r="E161" s="103"/>
      <c r="F161" s="102" t="s">
        <v>18</v>
      </c>
      <c r="G161" s="103"/>
      <c r="H161" s="102" t="s">
        <v>19</v>
      </c>
      <c r="I161" s="103"/>
      <c r="J161" s="102" t="s">
        <v>20</v>
      </c>
      <c r="K161" s="103"/>
      <c r="L161" s="6" t="s">
        <v>21</v>
      </c>
      <c r="M161" s="4"/>
      <c r="N161" s="2"/>
    </row>
    <row r="162" spans="1:14" ht="13.5" customHeight="1">
      <c r="A162" s="97"/>
      <c r="B162" s="99"/>
      <c r="C162" s="101"/>
      <c r="D162" s="7" t="s">
        <v>25</v>
      </c>
      <c r="E162" s="8" t="s">
        <v>26</v>
      </c>
      <c r="F162" s="7" t="s">
        <v>25</v>
      </c>
      <c r="G162" s="8" t="s">
        <v>26</v>
      </c>
      <c r="H162" s="7" t="s">
        <v>25</v>
      </c>
      <c r="I162" s="8" t="s">
        <v>26</v>
      </c>
      <c r="J162" s="7" t="s">
        <v>25</v>
      </c>
      <c r="K162" s="8" t="s">
        <v>26</v>
      </c>
      <c r="L162" s="9"/>
      <c r="M162" s="4"/>
      <c r="N162" s="2"/>
    </row>
    <row r="163" spans="1:14" ht="13.5" customHeight="1">
      <c r="A163" s="11"/>
      <c r="B163" s="11"/>
      <c r="C163" s="12"/>
      <c r="D163" s="13"/>
      <c r="E163" s="15"/>
      <c r="F163" s="16"/>
      <c r="G163" s="15"/>
      <c r="H163" s="16"/>
      <c r="I163" s="15"/>
      <c r="J163" s="16"/>
      <c r="K163" s="15"/>
      <c r="L163" s="19">
        <f t="shared" ref="L163:L174" si="22">SUM($E163+$G163+$I163+$K163)</f>
        <v>0</v>
      </c>
      <c r="M163" s="20"/>
      <c r="N163" s="2"/>
    </row>
    <row r="164" spans="1:14" ht="13.5" customHeight="1">
      <c r="A164" s="11"/>
      <c r="B164" s="11"/>
      <c r="C164" s="12"/>
      <c r="D164" s="13"/>
      <c r="E164" s="15"/>
      <c r="F164" s="16"/>
      <c r="G164" s="15"/>
      <c r="H164" s="16"/>
      <c r="I164" s="15"/>
      <c r="J164" s="16"/>
      <c r="K164" s="15"/>
      <c r="L164" s="19">
        <f t="shared" si="22"/>
        <v>0</v>
      </c>
      <c r="M164" s="20"/>
      <c r="N164" s="2"/>
    </row>
    <row r="165" spans="1:14" ht="13.5" customHeight="1">
      <c r="A165" s="11"/>
      <c r="B165" s="11"/>
      <c r="C165" s="12"/>
      <c r="D165" s="13"/>
      <c r="E165" s="15"/>
      <c r="F165" s="16"/>
      <c r="G165" s="15"/>
      <c r="H165" s="16"/>
      <c r="I165" s="15"/>
      <c r="J165" s="16"/>
      <c r="K165" s="15"/>
      <c r="L165" s="19">
        <f t="shared" si="22"/>
        <v>0</v>
      </c>
      <c r="M165" s="20"/>
      <c r="N165" s="2"/>
    </row>
    <row r="166" spans="1:14" ht="13.5" customHeight="1">
      <c r="A166" s="11"/>
      <c r="B166" s="11"/>
      <c r="C166" s="12"/>
      <c r="D166" s="13"/>
      <c r="E166" s="15"/>
      <c r="F166" s="16"/>
      <c r="G166" s="15"/>
      <c r="H166" s="16"/>
      <c r="I166" s="15"/>
      <c r="J166" s="16"/>
      <c r="K166" s="15"/>
      <c r="L166" s="19">
        <f t="shared" si="22"/>
        <v>0</v>
      </c>
      <c r="M166" s="20"/>
      <c r="N166" s="2"/>
    </row>
    <row r="167" spans="1:14" ht="13.5" customHeight="1">
      <c r="A167" s="11"/>
      <c r="B167" s="11"/>
      <c r="C167" s="12"/>
      <c r="D167" s="13"/>
      <c r="E167" s="15"/>
      <c r="F167" s="16"/>
      <c r="G167" s="15"/>
      <c r="H167" s="16"/>
      <c r="I167" s="15"/>
      <c r="J167" s="16"/>
      <c r="K167" s="15"/>
      <c r="L167" s="19">
        <f t="shared" si="22"/>
        <v>0</v>
      </c>
      <c r="M167" s="20"/>
      <c r="N167" s="2"/>
    </row>
    <row r="168" spans="1:14" ht="13.5" customHeight="1">
      <c r="A168" s="11"/>
      <c r="B168" s="11"/>
      <c r="C168" s="12"/>
      <c r="D168" s="13"/>
      <c r="E168" s="15"/>
      <c r="F168" s="16"/>
      <c r="G168" s="15"/>
      <c r="H168" s="16"/>
      <c r="I168" s="15"/>
      <c r="J168" s="16"/>
      <c r="K168" s="15"/>
      <c r="L168" s="19">
        <f t="shared" si="22"/>
        <v>0</v>
      </c>
      <c r="M168" s="20"/>
      <c r="N168" s="2"/>
    </row>
    <row r="169" spans="1:14" ht="13.5" customHeight="1">
      <c r="A169" s="11"/>
      <c r="B169" s="11"/>
      <c r="C169" s="12"/>
      <c r="D169" s="13"/>
      <c r="E169" s="15"/>
      <c r="F169" s="16"/>
      <c r="G169" s="15"/>
      <c r="H169" s="16"/>
      <c r="I169" s="15"/>
      <c r="J169" s="16"/>
      <c r="K169" s="15"/>
      <c r="L169" s="19">
        <f t="shared" si="22"/>
        <v>0</v>
      </c>
      <c r="M169" s="20"/>
      <c r="N169" s="2"/>
    </row>
    <row r="170" spans="1:14" ht="13.5" customHeight="1">
      <c r="A170" s="11"/>
      <c r="B170" s="11"/>
      <c r="C170" s="12"/>
      <c r="D170" s="13"/>
      <c r="E170" s="15"/>
      <c r="F170" s="16"/>
      <c r="G170" s="15"/>
      <c r="H170" s="16"/>
      <c r="I170" s="15"/>
      <c r="J170" s="16"/>
      <c r="K170" s="15"/>
      <c r="L170" s="19">
        <f t="shared" si="22"/>
        <v>0</v>
      </c>
      <c r="M170" s="20"/>
      <c r="N170" s="2"/>
    </row>
    <row r="171" spans="1:14" ht="13.5" customHeight="1">
      <c r="A171" s="11"/>
      <c r="B171" s="11"/>
      <c r="C171" s="12"/>
      <c r="D171" s="13"/>
      <c r="E171" s="15"/>
      <c r="F171" s="16"/>
      <c r="G171" s="15"/>
      <c r="H171" s="16"/>
      <c r="I171" s="15"/>
      <c r="J171" s="16"/>
      <c r="K171" s="15"/>
      <c r="L171" s="19">
        <f t="shared" si="22"/>
        <v>0</v>
      </c>
      <c r="M171" s="20"/>
      <c r="N171" s="2"/>
    </row>
    <row r="172" spans="1:14" ht="13.5" customHeight="1">
      <c r="A172" s="11"/>
      <c r="B172" s="11"/>
      <c r="C172" s="12"/>
      <c r="D172" s="13"/>
      <c r="E172" s="15"/>
      <c r="F172" s="16"/>
      <c r="G172" s="15"/>
      <c r="H172" s="16"/>
      <c r="I172" s="15"/>
      <c r="J172" s="16"/>
      <c r="K172" s="15"/>
      <c r="L172" s="19">
        <f t="shared" si="22"/>
        <v>0</v>
      </c>
      <c r="M172" s="20"/>
      <c r="N172" s="2"/>
    </row>
    <row r="173" spans="1:14" ht="13.5" customHeight="1">
      <c r="A173" s="11"/>
      <c r="B173" s="11"/>
      <c r="C173" s="12"/>
      <c r="D173" s="13"/>
      <c r="E173" s="15"/>
      <c r="F173" s="16"/>
      <c r="G173" s="15"/>
      <c r="H173" s="16"/>
      <c r="I173" s="15"/>
      <c r="J173" s="16"/>
      <c r="K173" s="15"/>
      <c r="L173" s="19">
        <f t="shared" si="22"/>
        <v>0</v>
      </c>
      <c r="M173" s="20"/>
      <c r="N173" s="2"/>
    </row>
    <row r="174" spans="1:14" ht="13.5" customHeight="1">
      <c r="A174" s="11"/>
      <c r="B174" s="11"/>
      <c r="C174" s="12"/>
      <c r="D174" s="13"/>
      <c r="E174" s="15"/>
      <c r="F174" s="16"/>
      <c r="G174" s="15"/>
      <c r="H174" s="16"/>
      <c r="I174" s="15"/>
      <c r="J174" s="16"/>
      <c r="K174" s="15"/>
      <c r="L174" s="19">
        <f t="shared" si="22"/>
        <v>0</v>
      </c>
      <c r="M174" s="20"/>
      <c r="N174" s="2"/>
    </row>
    <row r="175" spans="1:14" ht="13.5" customHeight="1">
      <c r="A175" s="104" t="s">
        <v>95</v>
      </c>
      <c r="B175" s="105"/>
      <c r="C175" s="106"/>
      <c r="D175" s="29"/>
      <c r="E175" s="30" t="e">
        <f>SMALL(E163:E174,1)</f>
        <v>#NUM!</v>
      </c>
      <c r="F175" s="30"/>
      <c r="G175" s="30" t="e">
        <f>SMALL(G163:G174,1)</f>
        <v>#NUM!</v>
      </c>
      <c r="H175" s="30"/>
      <c r="I175" s="30" t="e">
        <f>SMALL(I163:I174,1)</f>
        <v>#NUM!</v>
      </c>
      <c r="J175" s="30"/>
      <c r="K175" s="30" t="e">
        <f>SMALL(K163:K174,1)</f>
        <v>#NUM!</v>
      </c>
      <c r="L175" s="19"/>
      <c r="M175" s="20"/>
      <c r="N175" s="2"/>
    </row>
    <row r="176" spans="1:14" ht="13.5" customHeight="1">
      <c r="A176" s="104" t="s">
        <v>95</v>
      </c>
      <c r="B176" s="105"/>
      <c r="C176" s="106"/>
      <c r="D176" s="29"/>
      <c r="E176" s="30" t="e">
        <f>SMALL(E163:E174,2)</f>
        <v>#NUM!</v>
      </c>
      <c r="F176" s="30"/>
      <c r="G176" s="30" t="e">
        <f>SMALL(G163:G174,2)</f>
        <v>#NUM!</v>
      </c>
      <c r="H176" s="30"/>
      <c r="I176" s="30" t="e">
        <f>SMALL(I163:I174,2)</f>
        <v>#NUM!</v>
      </c>
      <c r="J176" s="30"/>
      <c r="K176" s="30" t="e">
        <f>SMALL(K163:K174,2)</f>
        <v>#NUM!</v>
      </c>
      <c r="L176" s="31"/>
      <c r="M176" s="32"/>
      <c r="N176" s="2"/>
    </row>
    <row r="177" spans="1:14" ht="13.5" customHeight="1">
      <c r="A177" s="104" t="s">
        <v>95</v>
      </c>
      <c r="B177" s="105"/>
      <c r="C177" s="106"/>
      <c r="D177" s="29"/>
      <c r="E177" s="30" t="e">
        <f>SMALL(E163:E174,3)</f>
        <v>#NUM!</v>
      </c>
      <c r="F177" s="30"/>
      <c r="G177" s="30" t="e">
        <f>SMALL(G163:G174,3)</f>
        <v>#NUM!</v>
      </c>
      <c r="H177" s="30"/>
      <c r="I177" s="30" t="e">
        <f>SMALL(I163:I174,3)</f>
        <v>#NUM!</v>
      </c>
      <c r="J177" s="30"/>
      <c r="K177" s="30" t="e">
        <f>SMALL(K163:K174,3)</f>
        <v>#NUM!</v>
      </c>
      <c r="L177" s="31"/>
      <c r="M177" s="32"/>
      <c r="N177" s="2"/>
    </row>
    <row r="178" spans="1:14" ht="13.5" customHeight="1">
      <c r="A178" s="104" t="s">
        <v>95</v>
      </c>
      <c r="B178" s="105"/>
      <c r="C178" s="106"/>
      <c r="D178" s="29"/>
      <c r="E178" s="30" t="e">
        <f>SMALL(E163:E174,4)</f>
        <v>#NUM!</v>
      </c>
      <c r="F178" s="30"/>
      <c r="G178" s="30" t="e">
        <f>SMALL(G163:G174,4)</f>
        <v>#NUM!</v>
      </c>
      <c r="H178" s="30"/>
      <c r="I178" s="30" t="e">
        <f>SMALL(I163:I174,4)</f>
        <v>#NUM!</v>
      </c>
      <c r="J178" s="30"/>
      <c r="K178" s="30" t="e">
        <f>SMALL(K164:K174,4)</f>
        <v>#NUM!</v>
      </c>
      <c r="L178" s="31"/>
      <c r="M178" s="32"/>
      <c r="N178" s="2"/>
    </row>
    <row r="179" spans="1:14" ht="13.5" customHeight="1">
      <c r="A179" s="107" t="s">
        <v>96</v>
      </c>
      <c r="B179" s="108"/>
      <c r="C179" s="109"/>
      <c r="D179" s="33"/>
      <c r="E179" s="34" t="e">
        <f>SUM(E163:E174)-E175-E176-E177-E178</f>
        <v>#NUM!</v>
      </c>
      <c r="F179" s="34"/>
      <c r="G179" s="34" t="e">
        <f>SUM(G163:G174)-G175-G176-G177-G178</f>
        <v>#NUM!</v>
      </c>
      <c r="H179" s="34"/>
      <c r="I179" s="34" t="e">
        <f>SUM(I163:I174)-I175-I176-I177-I178</f>
        <v>#NUM!</v>
      </c>
      <c r="J179" s="34"/>
      <c r="K179" s="34" t="e">
        <f>SUM(K163:K174)-K175-K176-K177-K178</f>
        <v>#NUM!</v>
      </c>
      <c r="L179" s="35" t="e">
        <f>SUM($E179+$G179+$I179+$K179)</f>
        <v>#NUM!</v>
      </c>
      <c r="M179" s="20"/>
      <c r="N179" s="2"/>
    </row>
    <row r="180" spans="1:14" ht="13.5" customHeight="1">
      <c r="M180" s="2"/>
      <c r="N180" s="2"/>
    </row>
    <row r="181" spans="1:14" ht="13.5" customHeight="1">
      <c r="A181" s="102" t="s">
        <v>27</v>
      </c>
      <c r="B181" s="110"/>
      <c r="C181" s="110"/>
      <c r="D181" s="110"/>
      <c r="E181" s="110"/>
      <c r="F181" s="110"/>
      <c r="G181" s="110"/>
      <c r="H181" s="110"/>
      <c r="I181" s="110"/>
      <c r="J181" s="110"/>
      <c r="K181" s="110"/>
      <c r="L181" s="103"/>
      <c r="M181" s="4"/>
      <c r="N181" s="2"/>
    </row>
    <row r="182" spans="1:14" ht="13.5" customHeight="1">
      <c r="A182" s="111" t="s">
        <v>577</v>
      </c>
      <c r="B182" s="108"/>
      <c r="C182" s="108"/>
      <c r="D182" s="108"/>
      <c r="E182" s="108"/>
      <c r="F182" s="108"/>
      <c r="G182" s="108"/>
      <c r="H182" s="108"/>
      <c r="I182" s="108"/>
      <c r="J182" s="108"/>
      <c r="K182" s="108"/>
      <c r="L182" s="109"/>
      <c r="M182" s="4"/>
      <c r="N182" s="2"/>
    </row>
    <row r="183" spans="1:14" ht="13.5" customHeight="1">
      <c r="A183" s="96" t="s">
        <v>13</v>
      </c>
      <c r="B183" s="98" t="s">
        <v>15</v>
      </c>
      <c r="C183" s="100" t="s">
        <v>16</v>
      </c>
      <c r="D183" s="102" t="s">
        <v>17</v>
      </c>
      <c r="E183" s="103"/>
      <c r="F183" s="102" t="s">
        <v>18</v>
      </c>
      <c r="G183" s="103"/>
      <c r="H183" s="102" t="s">
        <v>19</v>
      </c>
      <c r="I183" s="103"/>
      <c r="J183" s="102" t="s">
        <v>20</v>
      </c>
      <c r="K183" s="103"/>
      <c r="L183" s="6" t="s">
        <v>21</v>
      </c>
      <c r="M183" s="4"/>
      <c r="N183" s="2"/>
    </row>
    <row r="184" spans="1:14" ht="13.5" customHeight="1">
      <c r="A184" s="97"/>
      <c r="B184" s="99"/>
      <c r="C184" s="101"/>
      <c r="D184" s="7" t="s">
        <v>25</v>
      </c>
      <c r="E184" s="8" t="s">
        <v>26</v>
      </c>
      <c r="F184" s="7" t="s">
        <v>25</v>
      </c>
      <c r="G184" s="8" t="s">
        <v>26</v>
      </c>
      <c r="H184" s="7" t="s">
        <v>25</v>
      </c>
      <c r="I184" s="8" t="s">
        <v>26</v>
      </c>
      <c r="J184" s="7" t="s">
        <v>25</v>
      </c>
      <c r="K184" s="8" t="s">
        <v>26</v>
      </c>
      <c r="L184" s="9"/>
      <c r="M184" s="4"/>
      <c r="N184" s="2"/>
    </row>
    <row r="185" spans="1:14" ht="13.5" customHeight="1">
      <c r="A185" s="11"/>
      <c r="B185" s="11"/>
      <c r="C185" s="12"/>
      <c r="D185" s="13"/>
      <c r="E185" s="15"/>
      <c r="F185" s="16"/>
      <c r="G185" s="15"/>
      <c r="H185" s="16"/>
      <c r="I185" s="15"/>
      <c r="J185" s="16"/>
      <c r="K185" s="15"/>
      <c r="L185" s="19">
        <f t="shared" ref="L185:L196" si="23">SUM($E185+$G185+$I185+$K185)</f>
        <v>0</v>
      </c>
      <c r="M185" s="20"/>
      <c r="N185" s="2"/>
    </row>
    <row r="186" spans="1:14" ht="13.5" customHeight="1">
      <c r="A186" s="11"/>
      <c r="B186" s="11"/>
      <c r="C186" s="12"/>
      <c r="D186" s="13"/>
      <c r="E186" s="15"/>
      <c r="F186" s="16"/>
      <c r="G186" s="15"/>
      <c r="H186" s="16"/>
      <c r="I186" s="15"/>
      <c r="J186" s="16"/>
      <c r="K186" s="15"/>
      <c r="L186" s="19">
        <f t="shared" si="23"/>
        <v>0</v>
      </c>
      <c r="M186" s="20"/>
      <c r="N186" s="2"/>
    </row>
    <row r="187" spans="1:14" ht="13.5" customHeight="1">
      <c r="A187" s="11"/>
      <c r="B187" s="11"/>
      <c r="C187" s="12"/>
      <c r="D187" s="13"/>
      <c r="E187" s="15"/>
      <c r="F187" s="16"/>
      <c r="G187" s="15"/>
      <c r="H187" s="16"/>
      <c r="I187" s="15"/>
      <c r="J187" s="16"/>
      <c r="K187" s="15"/>
      <c r="L187" s="19">
        <f t="shared" si="23"/>
        <v>0</v>
      </c>
      <c r="M187" s="20"/>
      <c r="N187" s="2"/>
    </row>
    <row r="188" spans="1:14" ht="13.5" customHeight="1">
      <c r="A188" s="11"/>
      <c r="B188" s="11"/>
      <c r="C188" s="12"/>
      <c r="D188" s="13"/>
      <c r="E188" s="15"/>
      <c r="F188" s="16"/>
      <c r="G188" s="15"/>
      <c r="H188" s="16"/>
      <c r="I188" s="15"/>
      <c r="J188" s="16"/>
      <c r="K188" s="15"/>
      <c r="L188" s="19">
        <f t="shared" si="23"/>
        <v>0</v>
      </c>
      <c r="M188" s="20"/>
      <c r="N188" s="2"/>
    </row>
    <row r="189" spans="1:14" ht="13.5" customHeight="1">
      <c r="A189" s="11"/>
      <c r="B189" s="11"/>
      <c r="C189" s="12"/>
      <c r="D189" s="13"/>
      <c r="E189" s="15"/>
      <c r="F189" s="16"/>
      <c r="G189" s="15"/>
      <c r="H189" s="16"/>
      <c r="I189" s="15"/>
      <c r="J189" s="16"/>
      <c r="K189" s="15"/>
      <c r="L189" s="19">
        <f t="shared" si="23"/>
        <v>0</v>
      </c>
      <c r="M189" s="20"/>
      <c r="N189" s="2"/>
    </row>
    <row r="190" spans="1:14" ht="13.5" customHeight="1">
      <c r="A190" s="11"/>
      <c r="B190" s="11"/>
      <c r="C190" s="12"/>
      <c r="D190" s="13"/>
      <c r="E190" s="15"/>
      <c r="F190" s="16"/>
      <c r="G190" s="15"/>
      <c r="H190" s="16"/>
      <c r="I190" s="15"/>
      <c r="J190" s="16"/>
      <c r="K190" s="15"/>
      <c r="L190" s="19">
        <f t="shared" si="23"/>
        <v>0</v>
      </c>
      <c r="M190" s="20"/>
      <c r="N190" s="2"/>
    </row>
    <row r="191" spans="1:14" ht="13.5" customHeight="1">
      <c r="A191" s="11"/>
      <c r="B191" s="11"/>
      <c r="C191" s="12"/>
      <c r="D191" s="13"/>
      <c r="E191" s="15"/>
      <c r="F191" s="16"/>
      <c r="G191" s="15"/>
      <c r="H191" s="16"/>
      <c r="I191" s="15"/>
      <c r="J191" s="16"/>
      <c r="K191" s="15"/>
      <c r="L191" s="19">
        <f t="shared" si="23"/>
        <v>0</v>
      </c>
      <c r="M191" s="20"/>
      <c r="N191" s="2"/>
    </row>
    <row r="192" spans="1:14" ht="13.5" customHeight="1">
      <c r="A192" s="11"/>
      <c r="B192" s="11"/>
      <c r="C192" s="12"/>
      <c r="D192" s="13"/>
      <c r="E192" s="15"/>
      <c r="F192" s="16"/>
      <c r="G192" s="15"/>
      <c r="H192" s="16"/>
      <c r="I192" s="15"/>
      <c r="J192" s="16"/>
      <c r="K192" s="15"/>
      <c r="L192" s="19">
        <f t="shared" si="23"/>
        <v>0</v>
      </c>
      <c r="M192" s="20"/>
      <c r="N192" s="2"/>
    </row>
    <row r="193" spans="1:14" ht="13.5" customHeight="1">
      <c r="A193" s="11"/>
      <c r="B193" s="11"/>
      <c r="C193" s="12"/>
      <c r="D193" s="13"/>
      <c r="E193" s="15"/>
      <c r="F193" s="16"/>
      <c r="G193" s="15"/>
      <c r="H193" s="16"/>
      <c r="I193" s="15"/>
      <c r="J193" s="16"/>
      <c r="K193" s="15"/>
      <c r="L193" s="19">
        <f t="shared" si="23"/>
        <v>0</v>
      </c>
      <c r="M193" s="20"/>
      <c r="N193" s="2"/>
    </row>
    <row r="194" spans="1:14" ht="13.5" customHeight="1">
      <c r="A194" s="11"/>
      <c r="B194" s="11"/>
      <c r="C194" s="12"/>
      <c r="D194" s="13"/>
      <c r="E194" s="15"/>
      <c r="F194" s="16"/>
      <c r="G194" s="15"/>
      <c r="H194" s="16"/>
      <c r="I194" s="15"/>
      <c r="J194" s="16"/>
      <c r="K194" s="15"/>
      <c r="L194" s="19">
        <f t="shared" si="23"/>
        <v>0</v>
      </c>
      <c r="M194" s="20"/>
      <c r="N194" s="2"/>
    </row>
    <row r="195" spans="1:14" ht="13.5" customHeight="1">
      <c r="A195" s="11"/>
      <c r="B195" s="11"/>
      <c r="C195" s="12"/>
      <c r="D195" s="13"/>
      <c r="E195" s="15"/>
      <c r="F195" s="16"/>
      <c r="G195" s="15"/>
      <c r="H195" s="16"/>
      <c r="I195" s="15"/>
      <c r="J195" s="16"/>
      <c r="K195" s="15"/>
      <c r="L195" s="19">
        <f t="shared" si="23"/>
        <v>0</v>
      </c>
      <c r="M195" s="20"/>
      <c r="N195" s="2"/>
    </row>
    <row r="196" spans="1:14" ht="13.5" customHeight="1">
      <c r="A196" s="11"/>
      <c r="B196" s="11"/>
      <c r="C196" s="12"/>
      <c r="D196" s="13"/>
      <c r="E196" s="15"/>
      <c r="F196" s="16"/>
      <c r="G196" s="15"/>
      <c r="H196" s="16"/>
      <c r="I196" s="15"/>
      <c r="J196" s="16"/>
      <c r="K196" s="15"/>
      <c r="L196" s="19">
        <f t="shared" si="23"/>
        <v>0</v>
      </c>
      <c r="M196" s="20"/>
      <c r="N196" s="2"/>
    </row>
    <row r="197" spans="1:14" ht="13.5" customHeight="1">
      <c r="A197" s="104" t="s">
        <v>95</v>
      </c>
      <c r="B197" s="105"/>
      <c r="C197" s="106"/>
      <c r="D197" s="29"/>
      <c r="E197" s="30" t="e">
        <f>SMALL(E185:E196,1)</f>
        <v>#NUM!</v>
      </c>
      <c r="F197" s="30"/>
      <c r="G197" s="30" t="e">
        <f>SMALL(G185:G196,1)</f>
        <v>#NUM!</v>
      </c>
      <c r="H197" s="30"/>
      <c r="I197" s="30" t="e">
        <f>SMALL(I185:I196,1)</f>
        <v>#NUM!</v>
      </c>
      <c r="J197" s="30"/>
      <c r="K197" s="30" t="e">
        <f>SMALL(K185:K196,1)</f>
        <v>#NUM!</v>
      </c>
      <c r="L197" s="19"/>
      <c r="M197" s="20"/>
      <c r="N197" s="2"/>
    </row>
    <row r="198" spans="1:14" ht="13.5" customHeight="1">
      <c r="A198" s="104" t="s">
        <v>95</v>
      </c>
      <c r="B198" s="105"/>
      <c r="C198" s="106"/>
      <c r="D198" s="29"/>
      <c r="E198" s="30" t="e">
        <f>SMALL(E185:E196,2)</f>
        <v>#NUM!</v>
      </c>
      <c r="F198" s="30"/>
      <c r="G198" s="30" t="e">
        <f>SMALL(G185:G196,2)</f>
        <v>#NUM!</v>
      </c>
      <c r="H198" s="30"/>
      <c r="I198" s="30" t="e">
        <f>SMALL(I185:I196,2)</f>
        <v>#NUM!</v>
      </c>
      <c r="J198" s="30"/>
      <c r="K198" s="30" t="e">
        <f>SMALL(K185:K196,2)</f>
        <v>#NUM!</v>
      </c>
      <c r="L198" s="31"/>
      <c r="M198" s="32"/>
      <c r="N198" s="2"/>
    </row>
    <row r="199" spans="1:14" ht="13.5" customHeight="1">
      <c r="A199" s="104" t="s">
        <v>95</v>
      </c>
      <c r="B199" s="105"/>
      <c r="C199" s="106"/>
      <c r="D199" s="29"/>
      <c r="E199" s="30" t="e">
        <f>SMALL(E185:E196,3)</f>
        <v>#NUM!</v>
      </c>
      <c r="F199" s="30"/>
      <c r="G199" s="30" t="e">
        <f>SMALL(G185:G196,3)</f>
        <v>#NUM!</v>
      </c>
      <c r="H199" s="30"/>
      <c r="I199" s="30" t="e">
        <f>SMALL(I185:I196,3)</f>
        <v>#NUM!</v>
      </c>
      <c r="J199" s="30"/>
      <c r="K199" s="30" t="e">
        <f>SMALL(K185:K196,3)</f>
        <v>#NUM!</v>
      </c>
      <c r="L199" s="31"/>
      <c r="M199" s="32"/>
      <c r="N199" s="2"/>
    </row>
    <row r="200" spans="1:14" ht="13.5" customHeight="1">
      <c r="A200" s="104" t="s">
        <v>95</v>
      </c>
      <c r="B200" s="105"/>
      <c r="C200" s="106"/>
      <c r="D200" s="29"/>
      <c r="E200" s="30" t="e">
        <f>SMALL(E185:E196,4)</f>
        <v>#NUM!</v>
      </c>
      <c r="F200" s="30"/>
      <c r="G200" s="30" t="e">
        <f>SMALL(G185:G196,4)</f>
        <v>#NUM!</v>
      </c>
      <c r="H200" s="30"/>
      <c r="I200" s="30" t="e">
        <f>SMALL(I185:I196,4)</f>
        <v>#NUM!</v>
      </c>
      <c r="J200" s="30"/>
      <c r="K200" s="30" t="e">
        <f>SMALL(K186:K196,4)</f>
        <v>#NUM!</v>
      </c>
      <c r="L200" s="31"/>
      <c r="M200" s="32"/>
      <c r="N200" s="2"/>
    </row>
    <row r="201" spans="1:14" ht="13.5" customHeight="1">
      <c r="A201" s="107" t="s">
        <v>96</v>
      </c>
      <c r="B201" s="108"/>
      <c r="C201" s="109"/>
      <c r="D201" s="33"/>
      <c r="E201" s="34" t="e">
        <f>SUM(E185:E196)-E197-E198-E199-E200</f>
        <v>#NUM!</v>
      </c>
      <c r="F201" s="34"/>
      <c r="G201" s="34" t="e">
        <f>SUM(G185:G196)-G197-G198-G199-G200</f>
        <v>#NUM!</v>
      </c>
      <c r="H201" s="34"/>
      <c r="I201" s="34" t="e">
        <f>SUM(I185:I196)-I197-I198-I199-I200</f>
        <v>#NUM!</v>
      </c>
      <c r="J201" s="34"/>
      <c r="K201" s="34" t="e">
        <f>SUM(K185:K196)-K197-K198-K199-K200</f>
        <v>#NUM!</v>
      </c>
      <c r="L201" s="35" t="e">
        <f>SUM($E201+$G201+$I201+$K201)</f>
        <v>#NUM!</v>
      </c>
      <c r="M201" s="20"/>
      <c r="N201" s="2"/>
    </row>
    <row r="202" spans="1:14" ht="13.5" customHeight="1">
      <c r="M202" s="2"/>
      <c r="N202" s="2"/>
    </row>
    <row r="203" spans="1:14" ht="13.5" customHeight="1">
      <c r="A203" s="102" t="s">
        <v>27</v>
      </c>
      <c r="B203" s="110"/>
      <c r="C203" s="110"/>
      <c r="D203" s="110"/>
      <c r="E203" s="110"/>
      <c r="F203" s="110"/>
      <c r="G203" s="110"/>
      <c r="H203" s="110"/>
      <c r="I203" s="110"/>
      <c r="J203" s="110"/>
      <c r="K203" s="110"/>
      <c r="L203" s="103"/>
      <c r="M203" s="4"/>
      <c r="N203" s="2"/>
    </row>
    <row r="204" spans="1:14" ht="13.5" customHeight="1">
      <c r="A204" s="111" t="s">
        <v>577</v>
      </c>
      <c r="B204" s="108"/>
      <c r="C204" s="108"/>
      <c r="D204" s="108"/>
      <c r="E204" s="108"/>
      <c r="F204" s="108"/>
      <c r="G204" s="108"/>
      <c r="H204" s="108"/>
      <c r="I204" s="108"/>
      <c r="J204" s="108"/>
      <c r="K204" s="108"/>
      <c r="L204" s="109"/>
      <c r="M204" s="4"/>
      <c r="N204" s="2"/>
    </row>
    <row r="205" spans="1:14" ht="13.5" customHeight="1">
      <c r="A205" s="96" t="s">
        <v>13</v>
      </c>
      <c r="B205" s="98" t="s">
        <v>15</v>
      </c>
      <c r="C205" s="100" t="s">
        <v>16</v>
      </c>
      <c r="D205" s="102" t="s">
        <v>17</v>
      </c>
      <c r="E205" s="103"/>
      <c r="F205" s="102" t="s">
        <v>18</v>
      </c>
      <c r="G205" s="103"/>
      <c r="H205" s="102" t="s">
        <v>19</v>
      </c>
      <c r="I205" s="103"/>
      <c r="J205" s="102" t="s">
        <v>20</v>
      </c>
      <c r="K205" s="103"/>
      <c r="L205" s="6" t="s">
        <v>21</v>
      </c>
      <c r="M205" s="4"/>
      <c r="N205" s="2"/>
    </row>
    <row r="206" spans="1:14" ht="13.5" customHeight="1">
      <c r="A206" s="97"/>
      <c r="B206" s="99"/>
      <c r="C206" s="101"/>
      <c r="D206" s="7" t="s">
        <v>25</v>
      </c>
      <c r="E206" s="8" t="s">
        <v>26</v>
      </c>
      <c r="F206" s="7" t="s">
        <v>25</v>
      </c>
      <c r="G206" s="8" t="s">
        <v>26</v>
      </c>
      <c r="H206" s="7" t="s">
        <v>25</v>
      </c>
      <c r="I206" s="8" t="s">
        <v>26</v>
      </c>
      <c r="J206" s="7" t="s">
        <v>25</v>
      </c>
      <c r="K206" s="8" t="s">
        <v>26</v>
      </c>
      <c r="L206" s="9"/>
      <c r="M206" s="4"/>
      <c r="N206" s="2"/>
    </row>
    <row r="207" spans="1:14" ht="13.5" customHeight="1">
      <c r="A207" s="11"/>
      <c r="B207" s="11"/>
      <c r="C207" s="12"/>
      <c r="D207" s="13"/>
      <c r="E207" s="15"/>
      <c r="F207" s="16"/>
      <c r="G207" s="15"/>
      <c r="H207" s="16"/>
      <c r="I207" s="15"/>
      <c r="J207" s="16"/>
      <c r="K207" s="15"/>
      <c r="L207" s="19">
        <f t="shared" ref="L207:L218" si="24">SUM($E207+$G207+$I207+$K207)</f>
        <v>0</v>
      </c>
      <c r="M207" s="20"/>
      <c r="N207" s="2"/>
    </row>
    <row r="208" spans="1:14" ht="13.5" customHeight="1">
      <c r="A208" s="11"/>
      <c r="B208" s="11"/>
      <c r="C208" s="12"/>
      <c r="D208" s="13"/>
      <c r="E208" s="15"/>
      <c r="F208" s="16"/>
      <c r="G208" s="15"/>
      <c r="H208" s="16"/>
      <c r="I208" s="15"/>
      <c r="J208" s="16"/>
      <c r="K208" s="15"/>
      <c r="L208" s="19">
        <f t="shared" si="24"/>
        <v>0</v>
      </c>
      <c r="M208" s="20"/>
      <c r="N208" s="2"/>
    </row>
    <row r="209" spans="1:14" ht="13.5" customHeight="1">
      <c r="A209" s="11"/>
      <c r="B209" s="11"/>
      <c r="C209" s="12"/>
      <c r="D209" s="13"/>
      <c r="E209" s="15"/>
      <c r="F209" s="16"/>
      <c r="G209" s="15"/>
      <c r="H209" s="16"/>
      <c r="I209" s="15"/>
      <c r="J209" s="16"/>
      <c r="K209" s="15"/>
      <c r="L209" s="19">
        <f t="shared" si="24"/>
        <v>0</v>
      </c>
      <c r="M209" s="20"/>
      <c r="N209" s="2"/>
    </row>
    <row r="210" spans="1:14" ht="13.5" customHeight="1">
      <c r="A210" s="11"/>
      <c r="B210" s="11"/>
      <c r="C210" s="12"/>
      <c r="D210" s="13"/>
      <c r="E210" s="15"/>
      <c r="F210" s="16"/>
      <c r="G210" s="15"/>
      <c r="H210" s="16"/>
      <c r="I210" s="15"/>
      <c r="J210" s="16"/>
      <c r="K210" s="15"/>
      <c r="L210" s="19">
        <f t="shared" si="24"/>
        <v>0</v>
      </c>
      <c r="M210" s="20"/>
      <c r="N210" s="2"/>
    </row>
    <row r="211" spans="1:14" ht="13.5" customHeight="1">
      <c r="A211" s="11"/>
      <c r="B211" s="11"/>
      <c r="C211" s="12"/>
      <c r="D211" s="13"/>
      <c r="E211" s="15"/>
      <c r="F211" s="16"/>
      <c r="G211" s="15"/>
      <c r="H211" s="16"/>
      <c r="I211" s="15"/>
      <c r="J211" s="16"/>
      <c r="K211" s="15"/>
      <c r="L211" s="19">
        <f t="shared" si="24"/>
        <v>0</v>
      </c>
      <c r="M211" s="20"/>
      <c r="N211" s="2"/>
    </row>
    <row r="212" spans="1:14" ht="13.5" customHeight="1">
      <c r="A212" s="11"/>
      <c r="B212" s="11"/>
      <c r="C212" s="12"/>
      <c r="D212" s="13"/>
      <c r="E212" s="15"/>
      <c r="F212" s="16"/>
      <c r="G212" s="15"/>
      <c r="H212" s="16"/>
      <c r="I212" s="15"/>
      <c r="J212" s="16"/>
      <c r="K212" s="15"/>
      <c r="L212" s="19">
        <f t="shared" si="24"/>
        <v>0</v>
      </c>
      <c r="M212" s="20"/>
      <c r="N212" s="2"/>
    </row>
    <row r="213" spans="1:14" ht="13.5" customHeight="1">
      <c r="A213" s="11"/>
      <c r="B213" s="11"/>
      <c r="C213" s="12"/>
      <c r="D213" s="13"/>
      <c r="E213" s="15"/>
      <c r="F213" s="16"/>
      <c r="G213" s="15"/>
      <c r="H213" s="16"/>
      <c r="I213" s="15"/>
      <c r="J213" s="16"/>
      <c r="K213" s="15"/>
      <c r="L213" s="19">
        <f t="shared" si="24"/>
        <v>0</v>
      </c>
      <c r="M213" s="20"/>
      <c r="N213" s="2"/>
    </row>
    <row r="214" spans="1:14" ht="13.5" customHeight="1">
      <c r="A214" s="11"/>
      <c r="B214" s="11"/>
      <c r="C214" s="12"/>
      <c r="D214" s="13"/>
      <c r="E214" s="15"/>
      <c r="F214" s="16"/>
      <c r="G214" s="15"/>
      <c r="H214" s="16"/>
      <c r="I214" s="15"/>
      <c r="J214" s="16"/>
      <c r="K214" s="15"/>
      <c r="L214" s="19">
        <f t="shared" si="24"/>
        <v>0</v>
      </c>
      <c r="M214" s="20"/>
      <c r="N214" s="2"/>
    </row>
    <row r="215" spans="1:14" ht="13.5" customHeight="1">
      <c r="A215" s="11"/>
      <c r="B215" s="11"/>
      <c r="C215" s="12"/>
      <c r="D215" s="13"/>
      <c r="E215" s="15"/>
      <c r="F215" s="16"/>
      <c r="G215" s="15"/>
      <c r="H215" s="16"/>
      <c r="I215" s="15"/>
      <c r="J215" s="16"/>
      <c r="K215" s="15"/>
      <c r="L215" s="19">
        <f t="shared" si="24"/>
        <v>0</v>
      </c>
      <c r="M215" s="20"/>
      <c r="N215" s="2"/>
    </row>
    <row r="216" spans="1:14" ht="13.5" customHeight="1">
      <c r="A216" s="11"/>
      <c r="B216" s="11"/>
      <c r="C216" s="12"/>
      <c r="D216" s="13"/>
      <c r="E216" s="15"/>
      <c r="F216" s="16"/>
      <c r="G216" s="15"/>
      <c r="H216" s="16"/>
      <c r="I216" s="15"/>
      <c r="J216" s="16"/>
      <c r="K216" s="15"/>
      <c r="L216" s="19">
        <f t="shared" si="24"/>
        <v>0</v>
      </c>
      <c r="M216" s="20"/>
      <c r="N216" s="2"/>
    </row>
    <row r="217" spans="1:14" ht="13.5" customHeight="1">
      <c r="A217" s="11"/>
      <c r="B217" s="11"/>
      <c r="C217" s="12"/>
      <c r="D217" s="13"/>
      <c r="E217" s="15"/>
      <c r="F217" s="16"/>
      <c r="G217" s="15"/>
      <c r="H217" s="16"/>
      <c r="I217" s="15"/>
      <c r="J217" s="16"/>
      <c r="K217" s="15"/>
      <c r="L217" s="19">
        <f t="shared" si="24"/>
        <v>0</v>
      </c>
      <c r="M217" s="20"/>
      <c r="N217" s="2"/>
    </row>
    <row r="218" spans="1:14" ht="13.5" customHeight="1">
      <c r="A218" s="11"/>
      <c r="B218" s="11"/>
      <c r="C218" s="12"/>
      <c r="D218" s="13"/>
      <c r="E218" s="15"/>
      <c r="F218" s="16"/>
      <c r="G218" s="15"/>
      <c r="H218" s="16"/>
      <c r="I218" s="15"/>
      <c r="J218" s="16"/>
      <c r="K218" s="15"/>
      <c r="L218" s="19">
        <f t="shared" si="24"/>
        <v>0</v>
      </c>
      <c r="M218" s="20"/>
      <c r="N218" s="2"/>
    </row>
    <row r="219" spans="1:14" ht="13.5" customHeight="1">
      <c r="A219" s="104" t="s">
        <v>95</v>
      </c>
      <c r="B219" s="105"/>
      <c r="C219" s="106"/>
      <c r="D219" s="29"/>
      <c r="E219" s="30" t="e">
        <f>SMALL(E207:E218,1)</f>
        <v>#NUM!</v>
      </c>
      <c r="F219" s="30"/>
      <c r="G219" s="30" t="e">
        <f>SMALL(G207:G218,1)</f>
        <v>#NUM!</v>
      </c>
      <c r="H219" s="30"/>
      <c r="I219" s="30" t="e">
        <f>SMALL(I207:I218,1)</f>
        <v>#NUM!</v>
      </c>
      <c r="J219" s="30"/>
      <c r="K219" s="30" t="e">
        <f>SMALL(K207:K218,1)</f>
        <v>#NUM!</v>
      </c>
      <c r="L219" s="19"/>
      <c r="M219" s="20"/>
      <c r="N219" s="2"/>
    </row>
    <row r="220" spans="1:14" ht="13.5" customHeight="1">
      <c r="A220" s="104" t="s">
        <v>95</v>
      </c>
      <c r="B220" s="105"/>
      <c r="C220" s="106"/>
      <c r="D220" s="29"/>
      <c r="E220" s="30" t="e">
        <f>SMALL(E207:E218,2)</f>
        <v>#NUM!</v>
      </c>
      <c r="F220" s="30"/>
      <c r="G220" s="30" t="e">
        <f>SMALL(G207:G218,2)</f>
        <v>#NUM!</v>
      </c>
      <c r="H220" s="30"/>
      <c r="I220" s="30" t="e">
        <f>SMALL(I207:I218,2)</f>
        <v>#NUM!</v>
      </c>
      <c r="J220" s="30"/>
      <c r="K220" s="30" t="e">
        <f>SMALL(K207:K218,2)</f>
        <v>#NUM!</v>
      </c>
      <c r="L220" s="31"/>
      <c r="M220" s="32"/>
      <c r="N220" s="2"/>
    </row>
    <row r="221" spans="1:14" ht="13.5" customHeight="1">
      <c r="A221" s="104" t="s">
        <v>95</v>
      </c>
      <c r="B221" s="105"/>
      <c r="C221" s="106"/>
      <c r="D221" s="29"/>
      <c r="E221" s="30" t="e">
        <f>SMALL(E207:E218,3)</f>
        <v>#NUM!</v>
      </c>
      <c r="F221" s="30"/>
      <c r="G221" s="30" t="e">
        <f>SMALL(G207:G218,3)</f>
        <v>#NUM!</v>
      </c>
      <c r="H221" s="30"/>
      <c r="I221" s="30" t="e">
        <f>SMALL(I207:I218,3)</f>
        <v>#NUM!</v>
      </c>
      <c r="J221" s="30"/>
      <c r="K221" s="30" t="e">
        <f>SMALL(K207:K218,3)</f>
        <v>#NUM!</v>
      </c>
      <c r="L221" s="31"/>
      <c r="M221" s="32"/>
      <c r="N221" s="2"/>
    </row>
    <row r="222" spans="1:14" ht="13.5" customHeight="1">
      <c r="A222" s="104" t="s">
        <v>95</v>
      </c>
      <c r="B222" s="105"/>
      <c r="C222" s="106"/>
      <c r="D222" s="29"/>
      <c r="E222" s="30" t="e">
        <f>SMALL(E207:E218,4)</f>
        <v>#NUM!</v>
      </c>
      <c r="F222" s="30"/>
      <c r="G222" s="30" t="e">
        <f>SMALL(G207:G218,4)</f>
        <v>#NUM!</v>
      </c>
      <c r="H222" s="30"/>
      <c r="I222" s="30" t="e">
        <f>SMALL(I207:I218,4)</f>
        <v>#NUM!</v>
      </c>
      <c r="J222" s="30"/>
      <c r="K222" s="30" t="e">
        <f>SMALL(K208:K218,4)</f>
        <v>#NUM!</v>
      </c>
      <c r="L222" s="31"/>
      <c r="M222" s="32"/>
      <c r="N222" s="2"/>
    </row>
    <row r="223" spans="1:14" ht="13.5" customHeight="1">
      <c r="A223" s="107" t="s">
        <v>96</v>
      </c>
      <c r="B223" s="108"/>
      <c r="C223" s="109"/>
      <c r="D223" s="33"/>
      <c r="E223" s="34" t="e">
        <f>SUM(E207:E218)-E219-E220-E221-E222</f>
        <v>#NUM!</v>
      </c>
      <c r="F223" s="34"/>
      <c r="G223" s="34" t="e">
        <f>SUM(G207:G218)-G219-G220-G221-G222</f>
        <v>#NUM!</v>
      </c>
      <c r="H223" s="34"/>
      <c r="I223" s="34" t="e">
        <f>SUM(I207:I218)-I219-I220-I221-I222</f>
        <v>#NUM!</v>
      </c>
      <c r="J223" s="34"/>
      <c r="K223" s="34" t="e">
        <f>SUM(K207:K218)-K219-K220-K221-K222</f>
        <v>#NUM!</v>
      </c>
      <c r="L223" s="35" t="e">
        <f>SUM($E223+$G223+$I223+$K223)</f>
        <v>#NUM!</v>
      </c>
      <c r="M223" s="20"/>
      <c r="N223" s="2"/>
    </row>
    <row r="224" spans="1:14" ht="13.5" customHeight="1">
      <c r="M224" s="2"/>
      <c r="N224" s="2"/>
    </row>
    <row r="225" spans="1:14" ht="13.5" customHeight="1">
      <c r="A225" s="102" t="s">
        <v>27</v>
      </c>
      <c r="B225" s="110"/>
      <c r="C225" s="110"/>
      <c r="D225" s="110"/>
      <c r="E225" s="110"/>
      <c r="F225" s="110"/>
      <c r="G225" s="110"/>
      <c r="H225" s="110"/>
      <c r="I225" s="110"/>
      <c r="J225" s="110"/>
      <c r="K225" s="110"/>
      <c r="L225" s="103"/>
      <c r="M225" s="4"/>
      <c r="N225" s="2"/>
    </row>
    <row r="226" spans="1:14" ht="13.5" customHeight="1">
      <c r="A226" s="111" t="s">
        <v>577</v>
      </c>
      <c r="B226" s="108"/>
      <c r="C226" s="108"/>
      <c r="D226" s="108"/>
      <c r="E226" s="108"/>
      <c r="F226" s="108"/>
      <c r="G226" s="108"/>
      <c r="H226" s="108"/>
      <c r="I226" s="108"/>
      <c r="J226" s="108"/>
      <c r="K226" s="108"/>
      <c r="L226" s="109"/>
      <c r="M226" s="4"/>
      <c r="N226" s="2"/>
    </row>
    <row r="227" spans="1:14" ht="13.5" customHeight="1">
      <c r="A227" s="96" t="s">
        <v>13</v>
      </c>
      <c r="B227" s="98" t="s">
        <v>15</v>
      </c>
      <c r="C227" s="100" t="s">
        <v>16</v>
      </c>
      <c r="D227" s="102" t="s">
        <v>17</v>
      </c>
      <c r="E227" s="103"/>
      <c r="F227" s="102" t="s">
        <v>18</v>
      </c>
      <c r="G227" s="103"/>
      <c r="H227" s="102" t="s">
        <v>19</v>
      </c>
      <c r="I227" s="103"/>
      <c r="J227" s="102" t="s">
        <v>20</v>
      </c>
      <c r="K227" s="103"/>
      <c r="L227" s="6" t="s">
        <v>21</v>
      </c>
      <c r="M227" s="4"/>
      <c r="N227" s="2"/>
    </row>
    <row r="228" spans="1:14" ht="13.5" customHeight="1">
      <c r="A228" s="97"/>
      <c r="B228" s="99"/>
      <c r="C228" s="101"/>
      <c r="D228" s="7" t="s">
        <v>25</v>
      </c>
      <c r="E228" s="8" t="s">
        <v>26</v>
      </c>
      <c r="F228" s="7" t="s">
        <v>25</v>
      </c>
      <c r="G228" s="8" t="s">
        <v>26</v>
      </c>
      <c r="H228" s="7" t="s">
        <v>25</v>
      </c>
      <c r="I228" s="8" t="s">
        <v>26</v>
      </c>
      <c r="J228" s="7" t="s">
        <v>25</v>
      </c>
      <c r="K228" s="8" t="s">
        <v>26</v>
      </c>
      <c r="L228" s="9"/>
      <c r="M228" s="4"/>
      <c r="N228" s="2"/>
    </row>
    <row r="229" spans="1:14" ht="13.5" customHeight="1">
      <c r="A229" s="11"/>
      <c r="B229" s="11"/>
      <c r="C229" s="12"/>
      <c r="D229" s="13"/>
      <c r="E229" s="15"/>
      <c r="F229" s="16"/>
      <c r="G229" s="15"/>
      <c r="H229" s="16"/>
      <c r="I229" s="15"/>
      <c r="J229" s="16"/>
      <c r="K229" s="15"/>
      <c r="L229" s="19">
        <f t="shared" ref="L229:L240" si="25">SUM($E229+$G229+$I229+$K229)</f>
        <v>0</v>
      </c>
      <c r="M229" s="20"/>
      <c r="N229" s="2"/>
    </row>
    <row r="230" spans="1:14" ht="13.5" customHeight="1">
      <c r="A230" s="11"/>
      <c r="B230" s="11"/>
      <c r="C230" s="12"/>
      <c r="D230" s="13"/>
      <c r="E230" s="15"/>
      <c r="F230" s="16"/>
      <c r="G230" s="15"/>
      <c r="H230" s="16"/>
      <c r="I230" s="15"/>
      <c r="J230" s="16"/>
      <c r="K230" s="15"/>
      <c r="L230" s="19">
        <f t="shared" si="25"/>
        <v>0</v>
      </c>
      <c r="M230" s="20"/>
      <c r="N230" s="2"/>
    </row>
    <row r="231" spans="1:14" ht="13.5" customHeight="1">
      <c r="A231" s="11"/>
      <c r="B231" s="11"/>
      <c r="C231" s="12"/>
      <c r="D231" s="13"/>
      <c r="E231" s="15"/>
      <c r="F231" s="16"/>
      <c r="G231" s="15"/>
      <c r="H231" s="16"/>
      <c r="I231" s="15"/>
      <c r="J231" s="16"/>
      <c r="K231" s="15"/>
      <c r="L231" s="19">
        <f t="shared" si="25"/>
        <v>0</v>
      </c>
      <c r="M231" s="20"/>
      <c r="N231" s="2"/>
    </row>
    <row r="232" spans="1:14" ht="13.5" customHeight="1">
      <c r="A232" s="11"/>
      <c r="B232" s="11"/>
      <c r="C232" s="12"/>
      <c r="D232" s="13"/>
      <c r="E232" s="15"/>
      <c r="F232" s="16"/>
      <c r="G232" s="15"/>
      <c r="H232" s="16"/>
      <c r="I232" s="15"/>
      <c r="J232" s="16"/>
      <c r="K232" s="15"/>
      <c r="L232" s="19">
        <f t="shared" si="25"/>
        <v>0</v>
      </c>
      <c r="M232" s="20"/>
      <c r="N232" s="2"/>
    </row>
    <row r="233" spans="1:14" ht="13.5" customHeight="1">
      <c r="A233" s="11"/>
      <c r="B233" s="11"/>
      <c r="C233" s="12"/>
      <c r="D233" s="13"/>
      <c r="E233" s="15"/>
      <c r="F233" s="16"/>
      <c r="G233" s="15"/>
      <c r="H233" s="16"/>
      <c r="I233" s="15"/>
      <c r="J233" s="16"/>
      <c r="K233" s="15"/>
      <c r="L233" s="19">
        <f t="shared" si="25"/>
        <v>0</v>
      </c>
      <c r="M233" s="20"/>
      <c r="N233" s="2"/>
    </row>
    <row r="234" spans="1:14" ht="13.5" customHeight="1">
      <c r="A234" s="11"/>
      <c r="B234" s="11"/>
      <c r="C234" s="12"/>
      <c r="D234" s="13"/>
      <c r="E234" s="15"/>
      <c r="F234" s="16"/>
      <c r="G234" s="15"/>
      <c r="H234" s="16"/>
      <c r="I234" s="15"/>
      <c r="J234" s="16"/>
      <c r="K234" s="15"/>
      <c r="L234" s="19">
        <f t="shared" si="25"/>
        <v>0</v>
      </c>
      <c r="M234" s="20"/>
      <c r="N234" s="2"/>
    </row>
    <row r="235" spans="1:14" ht="13.5" customHeight="1">
      <c r="A235" s="11"/>
      <c r="B235" s="11"/>
      <c r="C235" s="12"/>
      <c r="D235" s="13"/>
      <c r="E235" s="15"/>
      <c r="F235" s="16"/>
      <c r="G235" s="15"/>
      <c r="H235" s="16"/>
      <c r="I235" s="15"/>
      <c r="J235" s="16"/>
      <c r="K235" s="15"/>
      <c r="L235" s="19">
        <f t="shared" si="25"/>
        <v>0</v>
      </c>
      <c r="M235" s="20"/>
      <c r="N235" s="2"/>
    </row>
    <row r="236" spans="1:14" ht="13.5" customHeight="1">
      <c r="A236" s="11"/>
      <c r="B236" s="11"/>
      <c r="C236" s="12"/>
      <c r="D236" s="13"/>
      <c r="E236" s="15"/>
      <c r="F236" s="16"/>
      <c r="G236" s="15"/>
      <c r="H236" s="16"/>
      <c r="I236" s="15"/>
      <c r="J236" s="16"/>
      <c r="K236" s="15"/>
      <c r="L236" s="19">
        <f t="shared" si="25"/>
        <v>0</v>
      </c>
      <c r="M236" s="20"/>
      <c r="N236" s="2"/>
    </row>
    <row r="237" spans="1:14" ht="13.5" customHeight="1">
      <c r="A237" s="11"/>
      <c r="B237" s="11"/>
      <c r="C237" s="12"/>
      <c r="D237" s="13"/>
      <c r="E237" s="15"/>
      <c r="F237" s="16"/>
      <c r="G237" s="15"/>
      <c r="H237" s="16"/>
      <c r="I237" s="15"/>
      <c r="J237" s="16"/>
      <c r="K237" s="15"/>
      <c r="L237" s="19">
        <f t="shared" si="25"/>
        <v>0</v>
      </c>
      <c r="M237" s="20"/>
      <c r="N237" s="2"/>
    </row>
    <row r="238" spans="1:14" ht="13.5" customHeight="1">
      <c r="A238" s="11"/>
      <c r="B238" s="11"/>
      <c r="C238" s="12"/>
      <c r="D238" s="13"/>
      <c r="E238" s="15"/>
      <c r="F238" s="16"/>
      <c r="G238" s="15"/>
      <c r="H238" s="16"/>
      <c r="I238" s="15"/>
      <c r="J238" s="16"/>
      <c r="K238" s="15"/>
      <c r="L238" s="19">
        <f t="shared" si="25"/>
        <v>0</v>
      </c>
      <c r="M238" s="20"/>
      <c r="N238" s="2"/>
    </row>
    <row r="239" spans="1:14" ht="13.5" customHeight="1">
      <c r="A239" s="11"/>
      <c r="B239" s="11"/>
      <c r="C239" s="12"/>
      <c r="D239" s="13"/>
      <c r="E239" s="15"/>
      <c r="F239" s="16"/>
      <c r="G239" s="15"/>
      <c r="H239" s="16"/>
      <c r="I239" s="15"/>
      <c r="J239" s="16"/>
      <c r="K239" s="15"/>
      <c r="L239" s="19">
        <f t="shared" si="25"/>
        <v>0</v>
      </c>
      <c r="M239" s="20"/>
      <c r="N239" s="2"/>
    </row>
    <row r="240" spans="1:14" ht="13.5" customHeight="1">
      <c r="A240" s="11"/>
      <c r="B240" s="11"/>
      <c r="C240" s="12"/>
      <c r="D240" s="13"/>
      <c r="E240" s="15"/>
      <c r="F240" s="16"/>
      <c r="G240" s="15"/>
      <c r="H240" s="16"/>
      <c r="I240" s="15"/>
      <c r="J240" s="16"/>
      <c r="K240" s="15"/>
      <c r="L240" s="19">
        <f t="shared" si="25"/>
        <v>0</v>
      </c>
      <c r="M240" s="20"/>
      <c r="N240" s="2"/>
    </row>
    <row r="241" spans="1:14" ht="13.5" customHeight="1">
      <c r="A241" s="104" t="s">
        <v>95</v>
      </c>
      <c r="B241" s="105"/>
      <c r="C241" s="106"/>
      <c r="D241" s="29"/>
      <c r="E241" s="30" t="e">
        <f>SMALL(E229:E240,1)</f>
        <v>#NUM!</v>
      </c>
      <c r="F241" s="30"/>
      <c r="G241" s="30" t="e">
        <f>SMALL(G229:G240,1)</f>
        <v>#NUM!</v>
      </c>
      <c r="H241" s="30"/>
      <c r="I241" s="30" t="e">
        <f>SMALL(I229:I240,1)</f>
        <v>#NUM!</v>
      </c>
      <c r="J241" s="30"/>
      <c r="K241" s="30" t="e">
        <f>SMALL(K229:K240,1)</f>
        <v>#NUM!</v>
      </c>
      <c r="L241" s="19"/>
      <c r="M241" s="20"/>
      <c r="N241" s="2"/>
    </row>
    <row r="242" spans="1:14" ht="13.5" customHeight="1">
      <c r="A242" s="104" t="s">
        <v>95</v>
      </c>
      <c r="B242" s="105"/>
      <c r="C242" s="106"/>
      <c r="D242" s="29"/>
      <c r="E242" s="30" t="e">
        <f>SMALL(E229:E240,2)</f>
        <v>#NUM!</v>
      </c>
      <c r="F242" s="30"/>
      <c r="G242" s="30" t="e">
        <f>SMALL(G229:G240,2)</f>
        <v>#NUM!</v>
      </c>
      <c r="H242" s="30"/>
      <c r="I242" s="30" t="e">
        <f>SMALL(I229:I240,2)</f>
        <v>#NUM!</v>
      </c>
      <c r="J242" s="30"/>
      <c r="K242" s="30" t="e">
        <f>SMALL(K229:K240,2)</f>
        <v>#NUM!</v>
      </c>
      <c r="L242" s="31"/>
      <c r="M242" s="32"/>
      <c r="N242" s="2"/>
    </row>
    <row r="243" spans="1:14" ht="13.5" customHeight="1">
      <c r="A243" s="104" t="s">
        <v>95</v>
      </c>
      <c r="B243" s="105"/>
      <c r="C243" s="106"/>
      <c r="D243" s="29"/>
      <c r="E243" s="30" t="e">
        <f>SMALL(E229:E240,3)</f>
        <v>#NUM!</v>
      </c>
      <c r="F243" s="30"/>
      <c r="G243" s="30" t="e">
        <f>SMALL(G229:G240,3)</f>
        <v>#NUM!</v>
      </c>
      <c r="H243" s="30"/>
      <c r="I243" s="30" t="e">
        <f>SMALL(I229:I240,3)</f>
        <v>#NUM!</v>
      </c>
      <c r="J243" s="30"/>
      <c r="K243" s="30" t="e">
        <f>SMALL(K229:K240,3)</f>
        <v>#NUM!</v>
      </c>
      <c r="L243" s="31"/>
      <c r="M243" s="32"/>
      <c r="N243" s="2"/>
    </row>
    <row r="244" spans="1:14" ht="13.5" customHeight="1">
      <c r="A244" s="104" t="s">
        <v>95</v>
      </c>
      <c r="B244" s="105"/>
      <c r="C244" s="106"/>
      <c r="D244" s="29"/>
      <c r="E244" s="30" t="e">
        <f>SMALL(E229:E240,4)</f>
        <v>#NUM!</v>
      </c>
      <c r="F244" s="30"/>
      <c r="G244" s="30" t="e">
        <f>SMALL(G229:G240,4)</f>
        <v>#NUM!</v>
      </c>
      <c r="H244" s="30"/>
      <c r="I244" s="30" t="e">
        <f>SMALL(I229:I240,4)</f>
        <v>#NUM!</v>
      </c>
      <c r="J244" s="30"/>
      <c r="K244" s="30" t="e">
        <f>SMALL(K230:K240,4)</f>
        <v>#NUM!</v>
      </c>
      <c r="L244" s="31"/>
      <c r="M244" s="32"/>
      <c r="N244" s="2"/>
    </row>
    <row r="245" spans="1:14" ht="13.5" customHeight="1">
      <c r="A245" s="107" t="s">
        <v>96</v>
      </c>
      <c r="B245" s="108"/>
      <c r="C245" s="109"/>
      <c r="D245" s="33"/>
      <c r="E245" s="34" t="e">
        <f>SUM(E229:E240)-E241-E242-E243-E244</f>
        <v>#NUM!</v>
      </c>
      <c r="F245" s="34"/>
      <c r="G245" s="34" t="e">
        <f>SUM(G229:G240)-G241-G242-G243-G244</f>
        <v>#NUM!</v>
      </c>
      <c r="H245" s="34"/>
      <c r="I245" s="34" t="e">
        <f>SUM(I229:I240)-I241-I242-I243-I244</f>
        <v>#NUM!</v>
      </c>
      <c r="J245" s="34"/>
      <c r="K245" s="34" t="e">
        <f>SUM(K229:K240)-K241-K242-K243-K244</f>
        <v>#NUM!</v>
      </c>
      <c r="L245" s="35" t="e">
        <f>SUM($E245+$G245+$I245+$K245)</f>
        <v>#NUM!</v>
      </c>
      <c r="M245" s="20"/>
      <c r="N245" s="2"/>
    </row>
    <row r="246" spans="1:14" ht="13.5" customHeight="1">
      <c r="M246" s="2"/>
      <c r="N246" s="2"/>
    </row>
    <row r="247" spans="1:14" ht="13.5" customHeight="1">
      <c r="A247" s="102" t="s">
        <v>27</v>
      </c>
      <c r="B247" s="110"/>
      <c r="C247" s="110"/>
      <c r="D247" s="110"/>
      <c r="E247" s="110"/>
      <c r="F247" s="110"/>
      <c r="G247" s="110"/>
      <c r="H247" s="110"/>
      <c r="I247" s="110"/>
      <c r="J247" s="110"/>
      <c r="K247" s="110"/>
      <c r="L247" s="103"/>
      <c r="M247" s="4"/>
      <c r="N247" s="2"/>
    </row>
    <row r="248" spans="1:14" ht="13.5" customHeight="1">
      <c r="A248" s="111" t="s">
        <v>577</v>
      </c>
      <c r="B248" s="108"/>
      <c r="C248" s="108"/>
      <c r="D248" s="108"/>
      <c r="E248" s="108"/>
      <c r="F248" s="108"/>
      <c r="G248" s="108"/>
      <c r="H248" s="108"/>
      <c r="I248" s="108"/>
      <c r="J248" s="108"/>
      <c r="K248" s="108"/>
      <c r="L248" s="109"/>
      <c r="M248" s="4"/>
      <c r="N248" s="2"/>
    </row>
    <row r="249" spans="1:14" ht="13.5" customHeight="1">
      <c r="A249" s="96" t="s">
        <v>13</v>
      </c>
      <c r="B249" s="98" t="s">
        <v>15</v>
      </c>
      <c r="C249" s="100" t="s">
        <v>16</v>
      </c>
      <c r="D249" s="102" t="s">
        <v>17</v>
      </c>
      <c r="E249" s="103"/>
      <c r="F249" s="102" t="s">
        <v>18</v>
      </c>
      <c r="G249" s="103"/>
      <c r="H249" s="102" t="s">
        <v>19</v>
      </c>
      <c r="I249" s="103"/>
      <c r="J249" s="102" t="s">
        <v>20</v>
      </c>
      <c r="K249" s="103"/>
      <c r="L249" s="6" t="s">
        <v>21</v>
      </c>
      <c r="M249" s="4"/>
      <c r="N249" s="2"/>
    </row>
    <row r="250" spans="1:14" ht="13.5" customHeight="1">
      <c r="A250" s="97"/>
      <c r="B250" s="99"/>
      <c r="C250" s="101"/>
      <c r="D250" s="7" t="s">
        <v>25</v>
      </c>
      <c r="E250" s="8" t="s">
        <v>26</v>
      </c>
      <c r="F250" s="7" t="s">
        <v>25</v>
      </c>
      <c r="G250" s="8" t="s">
        <v>26</v>
      </c>
      <c r="H250" s="7" t="s">
        <v>25</v>
      </c>
      <c r="I250" s="8" t="s">
        <v>26</v>
      </c>
      <c r="J250" s="7" t="s">
        <v>25</v>
      </c>
      <c r="K250" s="8" t="s">
        <v>26</v>
      </c>
      <c r="L250" s="9"/>
      <c r="M250" s="4"/>
      <c r="N250" s="2"/>
    </row>
    <row r="251" spans="1:14" ht="13.5" customHeight="1">
      <c r="A251" s="11"/>
      <c r="B251" s="11"/>
      <c r="C251" s="12"/>
      <c r="D251" s="13"/>
      <c r="E251" s="15"/>
      <c r="F251" s="16"/>
      <c r="G251" s="15"/>
      <c r="H251" s="16"/>
      <c r="I251" s="15"/>
      <c r="J251" s="16"/>
      <c r="K251" s="15"/>
      <c r="L251" s="19">
        <f t="shared" ref="L251:L262" si="26">SUM($E251+$G251+$I251+$K251)</f>
        <v>0</v>
      </c>
      <c r="M251" s="20"/>
      <c r="N251" s="2"/>
    </row>
    <row r="252" spans="1:14" ht="13.5" customHeight="1">
      <c r="A252" s="11"/>
      <c r="B252" s="11"/>
      <c r="C252" s="12"/>
      <c r="D252" s="13"/>
      <c r="E252" s="15"/>
      <c r="F252" s="16"/>
      <c r="G252" s="15"/>
      <c r="H252" s="16"/>
      <c r="I252" s="15"/>
      <c r="J252" s="16"/>
      <c r="K252" s="15"/>
      <c r="L252" s="19">
        <f t="shared" si="26"/>
        <v>0</v>
      </c>
      <c r="M252" s="20"/>
      <c r="N252" s="2"/>
    </row>
    <row r="253" spans="1:14" ht="13.5" customHeight="1">
      <c r="A253" s="11"/>
      <c r="B253" s="11"/>
      <c r="C253" s="12"/>
      <c r="D253" s="13"/>
      <c r="E253" s="15"/>
      <c r="F253" s="16"/>
      <c r="G253" s="15"/>
      <c r="H253" s="16"/>
      <c r="I253" s="15"/>
      <c r="J253" s="16"/>
      <c r="K253" s="15"/>
      <c r="L253" s="19">
        <f t="shared" si="26"/>
        <v>0</v>
      </c>
      <c r="M253" s="20"/>
      <c r="N253" s="2"/>
    </row>
    <row r="254" spans="1:14" ht="13.5" customHeight="1">
      <c r="A254" s="11"/>
      <c r="B254" s="11"/>
      <c r="C254" s="12"/>
      <c r="D254" s="13"/>
      <c r="E254" s="15"/>
      <c r="F254" s="16"/>
      <c r="G254" s="15"/>
      <c r="H254" s="16"/>
      <c r="I254" s="15"/>
      <c r="J254" s="16"/>
      <c r="K254" s="15"/>
      <c r="L254" s="19">
        <f t="shared" si="26"/>
        <v>0</v>
      </c>
      <c r="M254" s="20"/>
      <c r="N254" s="2"/>
    </row>
    <row r="255" spans="1:14" ht="13.5" customHeight="1">
      <c r="A255" s="11"/>
      <c r="B255" s="11"/>
      <c r="C255" s="12"/>
      <c r="D255" s="13"/>
      <c r="E255" s="15"/>
      <c r="F255" s="16"/>
      <c r="G255" s="15"/>
      <c r="H255" s="16"/>
      <c r="I255" s="15"/>
      <c r="J255" s="16"/>
      <c r="K255" s="15"/>
      <c r="L255" s="19">
        <f t="shared" si="26"/>
        <v>0</v>
      </c>
      <c r="M255" s="20"/>
      <c r="N255" s="2"/>
    </row>
    <row r="256" spans="1:14" ht="13.5" customHeight="1">
      <c r="A256" s="11"/>
      <c r="B256" s="11"/>
      <c r="C256" s="12"/>
      <c r="D256" s="13"/>
      <c r="E256" s="15"/>
      <c r="F256" s="16"/>
      <c r="G256" s="15"/>
      <c r="H256" s="16"/>
      <c r="I256" s="15"/>
      <c r="J256" s="16"/>
      <c r="K256" s="15"/>
      <c r="L256" s="19">
        <f t="shared" si="26"/>
        <v>0</v>
      </c>
      <c r="M256" s="20"/>
      <c r="N256" s="2"/>
    </row>
    <row r="257" spans="1:14" ht="13.5" customHeight="1">
      <c r="A257" s="11"/>
      <c r="B257" s="11"/>
      <c r="C257" s="12"/>
      <c r="D257" s="13"/>
      <c r="E257" s="15"/>
      <c r="F257" s="16"/>
      <c r="G257" s="15"/>
      <c r="H257" s="16"/>
      <c r="I257" s="15"/>
      <c r="J257" s="16"/>
      <c r="K257" s="15"/>
      <c r="L257" s="19">
        <f t="shared" si="26"/>
        <v>0</v>
      </c>
      <c r="M257" s="20"/>
      <c r="N257" s="2"/>
    </row>
    <row r="258" spans="1:14" ht="13.5" customHeight="1">
      <c r="A258" s="11"/>
      <c r="B258" s="11"/>
      <c r="C258" s="12"/>
      <c r="D258" s="13"/>
      <c r="E258" s="15"/>
      <c r="F258" s="16"/>
      <c r="G258" s="15"/>
      <c r="H258" s="16"/>
      <c r="I258" s="15"/>
      <c r="J258" s="16"/>
      <c r="K258" s="15"/>
      <c r="L258" s="19">
        <f t="shared" si="26"/>
        <v>0</v>
      </c>
      <c r="M258" s="20"/>
      <c r="N258" s="2"/>
    </row>
    <row r="259" spans="1:14" ht="13.5" customHeight="1">
      <c r="A259" s="11"/>
      <c r="B259" s="11"/>
      <c r="C259" s="12"/>
      <c r="D259" s="13"/>
      <c r="E259" s="15"/>
      <c r="F259" s="16"/>
      <c r="G259" s="15"/>
      <c r="H259" s="16"/>
      <c r="I259" s="15"/>
      <c r="J259" s="16"/>
      <c r="K259" s="15"/>
      <c r="L259" s="19">
        <f t="shared" si="26"/>
        <v>0</v>
      </c>
      <c r="M259" s="20"/>
      <c r="N259" s="2"/>
    </row>
    <row r="260" spans="1:14" ht="13.5" customHeight="1">
      <c r="A260" s="11"/>
      <c r="B260" s="11"/>
      <c r="C260" s="12"/>
      <c r="D260" s="13"/>
      <c r="E260" s="15"/>
      <c r="F260" s="16"/>
      <c r="G260" s="15"/>
      <c r="H260" s="16"/>
      <c r="I260" s="15"/>
      <c r="J260" s="16"/>
      <c r="K260" s="15"/>
      <c r="L260" s="19">
        <f t="shared" si="26"/>
        <v>0</v>
      </c>
      <c r="M260" s="20"/>
      <c r="N260" s="2"/>
    </row>
    <row r="261" spans="1:14" ht="13.5" customHeight="1">
      <c r="A261" s="11"/>
      <c r="B261" s="11"/>
      <c r="C261" s="12"/>
      <c r="D261" s="13"/>
      <c r="E261" s="15"/>
      <c r="F261" s="16"/>
      <c r="G261" s="15"/>
      <c r="H261" s="16"/>
      <c r="I261" s="15"/>
      <c r="J261" s="16"/>
      <c r="K261" s="15"/>
      <c r="L261" s="19">
        <f t="shared" si="26"/>
        <v>0</v>
      </c>
      <c r="M261" s="20"/>
      <c r="N261" s="2"/>
    </row>
    <row r="262" spans="1:14" ht="13.5" customHeight="1">
      <c r="A262" s="11"/>
      <c r="B262" s="11"/>
      <c r="C262" s="12"/>
      <c r="D262" s="13"/>
      <c r="E262" s="15"/>
      <c r="F262" s="16"/>
      <c r="G262" s="15"/>
      <c r="H262" s="16"/>
      <c r="I262" s="15"/>
      <c r="J262" s="16"/>
      <c r="K262" s="15"/>
      <c r="L262" s="19">
        <f t="shared" si="26"/>
        <v>0</v>
      </c>
      <c r="M262" s="20"/>
      <c r="N262" s="2"/>
    </row>
    <row r="263" spans="1:14" ht="13.5" customHeight="1">
      <c r="A263" s="104" t="s">
        <v>95</v>
      </c>
      <c r="B263" s="105"/>
      <c r="C263" s="106"/>
      <c r="D263" s="29"/>
      <c r="E263" s="30" t="e">
        <f>SMALL(E251:E262,1)</f>
        <v>#NUM!</v>
      </c>
      <c r="F263" s="30"/>
      <c r="G263" s="30" t="e">
        <f>SMALL(G251:G262,1)</f>
        <v>#NUM!</v>
      </c>
      <c r="H263" s="30"/>
      <c r="I263" s="30" t="e">
        <f>SMALL(I251:I262,1)</f>
        <v>#NUM!</v>
      </c>
      <c r="J263" s="30"/>
      <c r="K263" s="30" t="e">
        <f>SMALL(K251:K262,1)</f>
        <v>#NUM!</v>
      </c>
      <c r="L263" s="19"/>
      <c r="M263" s="20"/>
      <c r="N263" s="2"/>
    </row>
    <row r="264" spans="1:14" ht="13.5" customHeight="1">
      <c r="A264" s="104" t="s">
        <v>95</v>
      </c>
      <c r="B264" s="105"/>
      <c r="C264" s="106"/>
      <c r="D264" s="29"/>
      <c r="E264" s="30" t="e">
        <f>SMALL(E251:E262,2)</f>
        <v>#NUM!</v>
      </c>
      <c r="F264" s="30"/>
      <c r="G264" s="30" t="e">
        <f>SMALL(G251:G262,2)</f>
        <v>#NUM!</v>
      </c>
      <c r="H264" s="30"/>
      <c r="I264" s="30" t="e">
        <f>SMALL(I251:I262,2)</f>
        <v>#NUM!</v>
      </c>
      <c r="J264" s="30"/>
      <c r="K264" s="30" t="e">
        <f>SMALL(K251:K262,2)</f>
        <v>#NUM!</v>
      </c>
      <c r="L264" s="31"/>
      <c r="M264" s="32"/>
      <c r="N264" s="2"/>
    </row>
    <row r="265" spans="1:14" ht="13.5" customHeight="1">
      <c r="A265" s="104" t="s">
        <v>95</v>
      </c>
      <c r="B265" s="105"/>
      <c r="C265" s="106"/>
      <c r="D265" s="29"/>
      <c r="E265" s="30" t="e">
        <f>SMALL(E251:E262,3)</f>
        <v>#NUM!</v>
      </c>
      <c r="F265" s="30"/>
      <c r="G265" s="30" t="e">
        <f>SMALL(G251:G262,3)</f>
        <v>#NUM!</v>
      </c>
      <c r="H265" s="30"/>
      <c r="I265" s="30" t="e">
        <f>SMALL(I251:I262,3)</f>
        <v>#NUM!</v>
      </c>
      <c r="J265" s="30"/>
      <c r="K265" s="30" t="e">
        <f>SMALL(K251:K262,3)</f>
        <v>#NUM!</v>
      </c>
      <c r="L265" s="31"/>
      <c r="M265" s="32"/>
      <c r="N265" s="2"/>
    </row>
    <row r="266" spans="1:14" ht="13.5" customHeight="1">
      <c r="A266" s="104" t="s">
        <v>95</v>
      </c>
      <c r="B266" s="105"/>
      <c r="C266" s="106"/>
      <c r="D266" s="29"/>
      <c r="E266" s="30" t="e">
        <f>SMALL(E251:E262,4)</f>
        <v>#NUM!</v>
      </c>
      <c r="F266" s="30"/>
      <c r="G266" s="30" t="e">
        <f>SMALL(G251:G262,4)</f>
        <v>#NUM!</v>
      </c>
      <c r="H266" s="30"/>
      <c r="I266" s="30" t="e">
        <f>SMALL(I251:I262,4)</f>
        <v>#NUM!</v>
      </c>
      <c r="J266" s="30"/>
      <c r="K266" s="30" t="e">
        <f>SMALL(K252:K262,4)</f>
        <v>#NUM!</v>
      </c>
      <c r="L266" s="31"/>
      <c r="M266" s="32"/>
      <c r="N266" s="2"/>
    </row>
    <row r="267" spans="1:14" ht="13.5" customHeight="1">
      <c r="A267" s="107" t="s">
        <v>96</v>
      </c>
      <c r="B267" s="108"/>
      <c r="C267" s="109"/>
      <c r="D267" s="33"/>
      <c r="E267" s="34" t="e">
        <f>SUM(E251:E262)-E263-E264-E265-E266</f>
        <v>#NUM!</v>
      </c>
      <c r="F267" s="34"/>
      <c r="G267" s="34" t="e">
        <f>SUM(G251:G262)-G263-G264-G265-G266</f>
        <v>#NUM!</v>
      </c>
      <c r="H267" s="34"/>
      <c r="I267" s="34" t="e">
        <f>SUM(I251:I262)-I263-I264-I265-I266</f>
        <v>#NUM!</v>
      </c>
      <c r="J267" s="34"/>
      <c r="K267" s="34" t="e">
        <f>SUM(K251:K262)-K263-K264-K265-K266</f>
        <v>#NUM!</v>
      </c>
      <c r="L267" s="35" t="e">
        <f>SUM($E267+$G267+$I267+$K267)</f>
        <v>#NUM!</v>
      </c>
      <c r="M267" s="20"/>
      <c r="N267" s="2"/>
    </row>
    <row r="268" spans="1:14" ht="13.5" customHeight="1">
      <c r="M268" s="2"/>
      <c r="N268" s="2"/>
    </row>
    <row r="269" spans="1:14" ht="13.5" customHeight="1">
      <c r="A269" s="102" t="s">
        <v>27</v>
      </c>
      <c r="B269" s="110"/>
      <c r="C269" s="110"/>
      <c r="D269" s="110"/>
      <c r="E269" s="110"/>
      <c r="F269" s="110"/>
      <c r="G269" s="110"/>
      <c r="H269" s="110"/>
      <c r="I269" s="110"/>
      <c r="J269" s="110"/>
      <c r="K269" s="110"/>
      <c r="L269" s="103"/>
      <c r="M269" s="4"/>
      <c r="N269" s="2"/>
    </row>
    <row r="270" spans="1:14" ht="13.5" customHeight="1">
      <c r="A270" s="111" t="s">
        <v>577</v>
      </c>
      <c r="B270" s="108"/>
      <c r="C270" s="108"/>
      <c r="D270" s="108"/>
      <c r="E270" s="108"/>
      <c r="F270" s="108"/>
      <c r="G270" s="108"/>
      <c r="H270" s="108"/>
      <c r="I270" s="108"/>
      <c r="J270" s="108"/>
      <c r="K270" s="108"/>
      <c r="L270" s="109"/>
      <c r="M270" s="4"/>
      <c r="N270" s="2"/>
    </row>
    <row r="271" spans="1:14" ht="13.5" customHeight="1">
      <c r="A271" s="96" t="s">
        <v>13</v>
      </c>
      <c r="B271" s="98" t="s">
        <v>15</v>
      </c>
      <c r="C271" s="100" t="s">
        <v>16</v>
      </c>
      <c r="D271" s="102" t="s">
        <v>17</v>
      </c>
      <c r="E271" s="103"/>
      <c r="F271" s="102" t="s">
        <v>18</v>
      </c>
      <c r="G271" s="103"/>
      <c r="H271" s="102" t="s">
        <v>19</v>
      </c>
      <c r="I271" s="103"/>
      <c r="J271" s="102" t="s">
        <v>20</v>
      </c>
      <c r="K271" s="103"/>
      <c r="L271" s="6" t="s">
        <v>21</v>
      </c>
      <c r="M271" s="4"/>
      <c r="N271" s="2"/>
    </row>
    <row r="272" spans="1:14" ht="13.5" customHeight="1">
      <c r="A272" s="97"/>
      <c r="B272" s="99"/>
      <c r="C272" s="101"/>
      <c r="D272" s="7" t="s">
        <v>25</v>
      </c>
      <c r="E272" s="8" t="s">
        <v>26</v>
      </c>
      <c r="F272" s="7" t="s">
        <v>25</v>
      </c>
      <c r="G272" s="8" t="s">
        <v>26</v>
      </c>
      <c r="H272" s="7" t="s">
        <v>25</v>
      </c>
      <c r="I272" s="8" t="s">
        <v>26</v>
      </c>
      <c r="J272" s="7" t="s">
        <v>25</v>
      </c>
      <c r="K272" s="8" t="s">
        <v>26</v>
      </c>
      <c r="L272" s="9"/>
      <c r="M272" s="4"/>
      <c r="N272" s="2"/>
    </row>
    <row r="273" spans="1:14" ht="13.5" customHeight="1">
      <c r="A273" s="11"/>
      <c r="B273" s="11"/>
      <c r="C273" s="12"/>
      <c r="D273" s="13"/>
      <c r="E273" s="15"/>
      <c r="F273" s="16"/>
      <c r="G273" s="15"/>
      <c r="H273" s="16"/>
      <c r="I273" s="15"/>
      <c r="J273" s="16"/>
      <c r="K273" s="15"/>
      <c r="L273" s="19">
        <f t="shared" ref="L273:L284" si="27">SUM($E273+$G273+$I273+$K273)</f>
        <v>0</v>
      </c>
      <c r="M273" s="20"/>
      <c r="N273" s="2"/>
    </row>
    <row r="274" spans="1:14" ht="13.5" customHeight="1">
      <c r="A274" s="11"/>
      <c r="B274" s="11"/>
      <c r="C274" s="12"/>
      <c r="D274" s="13"/>
      <c r="E274" s="15"/>
      <c r="F274" s="16"/>
      <c r="G274" s="15"/>
      <c r="H274" s="16"/>
      <c r="I274" s="15"/>
      <c r="J274" s="16"/>
      <c r="K274" s="15"/>
      <c r="L274" s="19">
        <f t="shared" si="27"/>
        <v>0</v>
      </c>
      <c r="M274" s="20"/>
      <c r="N274" s="2"/>
    </row>
    <row r="275" spans="1:14" ht="13.5" customHeight="1">
      <c r="A275" s="11"/>
      <c r="B275" s="11"/>
      <c r="C275" s="12"/>
      <c r="D275" s="13"/>
      <c r="E275" s="15"/>
      <c r="F275" s="16"/>
      <c r="G275" s="15"/>
      <c r="H275" s="16"/>
      <c r="I275" s="15"/>
      <c r="J275" s="16"/>
      <c r="K275" s="15"/>
      <c r="L275" s="19">
        <f t="shared" si="27"/>
        <v>0</v>
      </c>
      <c r="M275" s="20"/>
      <c r="N275" s="2"/>
    </row>
    <row r="276" spans="1:14" ht="13.5" customHeight="1">
      <c r="A276" s="11"/>
      <c r="B276" s="11"/>
      <c r="C276" s="12"/>
      <c r="D276" s="13"/>
      <c r="E276" s="15"/>
      <c r="F276" s="16"/>
      <c r="G276" s="15"/>
      <c r="H276" s="16"/>
      <c r="I276" s="15"/>
      <c r="J276" s="16"/>
      <c r="K276" s="15"/>
      <c r="L276" s="19">
        <f t="shared" si="27"/>
        <v>0</v>
      </c>
      <c r="M276" s="20"/>
      <c r="N276" s="2"/>
    </row>
    <row r="277" spans="1:14" ht="13.5" customHeight="1">
      <c r="A277" s="11"/>
      <c r="B277" s="11"/>
      <c r="C277" s="12"/>
      <c r="D277" s="13"/>
      <c r="E277" s="15"/>
      <c r="F277" s="16"/>
      <c r="G277" s="15"/>
      <c r="H277" s="16"/>
      <c r="I277" s="15"/>
      <c r="J277" s="16"/>
      <c r="K277" s="15"/>
      <c r="L277" s="19">
        <f t="shared" si="27"/>
        <v>0</v>
      </c>
      <c r="M277" s="20"/>
      <c r="N277" s="2"/>
    </row>
    <row r="278" spans="1:14" ht="13.5" customHeight="1">
      <c r="A278" s="11"/>
      <c r="B278" s="11"/>
      <c r="C278" s="12"/>
      <c r="D278" s="13"/>
      <c r="E278" s="15"/>
      <c r="F278" s="16"/>
      <c r="G278" s="15"/>
      <c r="H278" s="16"/>
      <c r="I278" s="15"/>
      <c r="J278" s="16"/>
      <c r="K278" s="15"/>
      <c r="L278" s="19">
        <f t="shared" si="27"/>
        <v>0</v>
      </c>
      <c r="M278" s="20"/>
      <c r="N278" s="2"/>
    </row>
    <row r="279" spans="1:14" ht="13.5" customHeight="1">
      <c r="A279" s="11"/>
      <c r="B279" s="11"/>
      <c r="C279" s="12"/>
      <c r="D279" s="13"/>
      <c r="E279" s="15"/>
      <c r="F279" s="16"/>
      <c r="G279" s="15"/>
      <c r="H279" s="16"/>
      <c r="I279" s="15"/>
      <c r="J279" s="16"/>
      <c r="K279" s="15"/>
      <c r="L279" s="19">
        <f t="shared" si="27"/>
        <v>0</v>
      </c>
      <c r="M279" s="20"/>
      <c r="N279" s="2"/>
    </row>
    <row r="280" spans="1:14" ht="13.5" customHeight="1">
      <c r="A280" s="11"/>
      <c r="B280" s="11"/>
      <c r="C280" s="12"/>
      <c r="D280" s="13"/>
      <c r="E280" s="15"/>
      <c r="F280" s="16"/>
      <c r="G280" s="15"/>
      <c r="H280" s="16"/>
      <c r="I280" s="15"/>
      <c r="J280" s="16"/>
      <c r="K280" s="15"/>
      <c r="L280" s="19">
        <f t="shared" si="27"/>
        <v>0</v>
      </c>
      <c r="M280" s="20"/>
      <c r="N280" s="2"/>
    </row>
    <row r="281" spans="1:14" ht="13.5" customHeight="1">
      <c r="A281" s="11"/>
      <c r="B281" s="11"/>
      <c r="C281" s="12"/>
      <c r="D281" s="13"/>
      <c r="E281" s="15"/>
      <c r="F281" s="16"/>
      <c r="G281" s="15"/>
      <c r="H281" s="16"/>
      <c r="I281" s="15"/>
      <c r="J281" s="16"/>
      <c r="K281" s="15"/>
      <c r="L281" s="19">
        <f t="shared" si="27"/>
        <v>0</v>
      </c>
      <c r="M281" s="20"/>
      <c r="N281" s="2"/>
    </row>
    <row r="282" spans="1:14" ht="13.5" customHeight="1">
      <c r="A282" s="11"/>
      <c r="B282" s="11"/>
      <c r="C282" s="12"/>
      <c r="D282" s="13"/>
      <c r="E282" s="15"/>
      <c r="F282" s="16"/>
      <c r="G282" s="15"/>
      <c r="H282" s="16"/>
      <c r="I282" s="15"/>
      <c r="J282" s="16"/>
      <c r="K282" s="15"/>
      <c r="L282" s="19">
        <f t="shared" si="27"/>
        <v>0</v>
      </c>
      <c r="M282" s="20"/>
      <c r="N282" s="2"/>
    </row>
    <row r="283" spans="1:14" ht="13.5" customHeight="1">
      <c r="A283" s="11"/>
      <c r="B283" s="11"/>
      <c r="C283" s="12"/>
      <c r="D283" s="13"/>
      <c r="E283" s="15"/>
      <c r="F283" s="16"/>
      <c r="G283" s="15"/>
      <c r="H283" s="16"/>
      <c r="I283" s="15"/>
      <c r="J283" s="16"/>
      <c r="K283" s="15"/>
      <c r="L283" s="19">
        <f t="shared" si="27"/>
        <v>0</v>
      </c>
      <c r="M283" s="20"/>
      <c r="N283" s="2"/>
    </row>
    <row r="284" spans="1:14" ht="13.5" customHeight="1">
      <c r="A284" s="11"/>
      <c r="B284" s="11"/>
      <c r="C284" s="12"/>
      <c r="D284" s="13"/>
      <c r="E284" s="15"/>
      <c r="F284" s="16"/>
      <c r="G284" s="15"/>
      <c r="H284" s="16"/>
      <c r="I284" s="15"/>
      <c r="J284" s="16"/>
      <c r="K284" s="15"/>
      <c r="L284" s="19">
        <f t="shared" si="27"/>
        <v>0</v>
      </c>
      <c r="M284" s="20"/>
      <c r="N284" s="2"/>
    </row>
    <row r="285" spans="1:14" ht="13.5" customHeight="1">
      <c r="A285" s="104" t="s">
        <v>95</v>
      </c>
      <c r="B285" s="105"/>
      <c r="C285" s="106"/>
      <c r="D285" s="29"/>
      <c r="E285" s="30" t="e">
        <f>SMALL(E273:E284,1)</f>
        <v>#NUM!</v>
      </c>
      <c r="F285" s="30"/>
      <c r="G285" s="30" t="e">
        <f>SMALL(G273:G284,1)</f>
        <v>#NUM!</v>
      </c>
      <c r="H285" s="30"/>
      <c r="I285" s="30" t="e">
        <f>SMALL(I273:I284,1)</f>
        <v>#NUM!</v>
      </c>
      <c r="J285" s="30"/>
      <c r="K285" s="30" t="e">
        <f>SMALL(K273:K284,1)</f>
        <v>#NUM!</v>
      </c>
      <c r="L285" s="19"/>
      <c r="M285" s="20"/>
      <c r="N285" s="2"/>
    </row>
    <row r="286" spans="1:14" ht="13.5" customHeight="1">
      <c r="A286" s="104" t="s">
        <v>95</v>
      </c>
      <c r="B286" s="105"/>
      <c r="C286" s="106"/>
      <c r="D286" s="29"/>
      <c r="E286" s="30" t="e">
        <f>SMALL(E273:E284,2)</f>
        <v>#NUM!</v>
      </c>
      <c r="F286" s="30"/>
      <c r="G286" s="30" t="e">
        <f>SMALL(G273:G284,2)</f>
        <v>#NUM!</v>
      </c>
      <c r="H286" s="30"/>
      <c r="I286" s="30" t="e">
        <f>SMALL(I273:I284,2)</f>
        <v>#NUM!</v>
      </c>
      <c r="J286" s="30"/>
      <c r="K286" s="30" t="e">
        <f>SMALL(K273:K284,2)</f>
        <v>#NUM!</v>
      </c>
      <c r="L286" s="31"/>
      <c r="M286" s="32"/>
      <c r="N286" s="2"/>
    </row>
    <row r="287" spans="1:14" ht="13.5" customHeight="1">
      <c r="A287" s="104" t="s">
        <v>95</v>
      </c>
      <c r="B287" s="105"/>
      <c r="C287" s="106"/>
      <c r="D287" s="29"/>
      <c r="E287" s="30" t="e">
        <f>SMALL(E273:E284,3)</f>
        <v>#NUM!</v>
      </c>
      <c r="F287" s="30"/>
      <c r="G287" s="30" t="e">
        <f>SMALL(G273:G284,3)</f>
        <v>#NUM!</v>
      </c>
      <c r="H287" s="30"/>
      <c r="I287" s="30" t="e">
        <f>SMALL(I273:I284,3)</f>
        <v>#NUM!</v>
      </c>
      <c r="J287" s="30"/>
      <c r="K287" s="30" t="e">
        <f>SMALL(K273:K284,3)</f>
        <v>#NUM!</v>
      </c>
      <c r="L287" s="31"/>
      <c r="M287" s="32"/>
      <c r="N287" s="2"/>
    </row>
    <row r="288" spans="1:14" ht="13.5" customHeight="1">
      <c r="A288" s="104" t="s">
        <v>95</v>
      </c>
      <c r="B288" s="105"/>
      <c r="C288" s="106"/>
      <c r="D288" s="29"/>
      <c r="E288" s="30" t="e">
        <f>SMALL(E273:E284,4)</f>
        <v>#NUM!</v>
      </c>
      <c r="F288" s="30"/>
      <c r="G288" s="30" t="e">
        <f>SMALL(G273:G284,4)</f>
        <v>#NUM!</v>
      </c>
      <c r="H288" s="30"/>
      <c r="I288" s="30" t="e">
        <f>SMALL(I273:I284,4)</f>
        <v>#NUM!</v>
      </c>
      <c r="J288" s="30"/>
      <c r="K288" s="30" t="e">
        <f>SMALL(K274:K284,4)</f>
        <v>#NUM!</v>
      </c>
      <c r="L288" s="31"/>
      <c r="M288" s="32"/>
      <c r="N288" s="2"/>
    </row>
    <row r="289" spans="1:14" ht="13.5" customHeight="1">
      <c r="A289" s="107" t="s">
        <v>96</v>
      </c>
      <c r="B289" s="108"/>
      <c r="C289" s="109"/>
      <c r="D289" s="33"/>
      <c r="E289" s="34" t="e">
        <f>SUM(E273:E284)-E285-E286-E287-E288</f>
        <v>#NUM!</v>
      </c>
      <c r="F289" s="34"/>
      <c r="G289" s="34" t="e">
        <f>SUM(G273:G284)-G285-G286-G287-G288</f>
        <v>#NUM!</v>
      </c>
      <c r="H289" s="34"/>
      <c r="I289" s="34" t="e">
        <f>SUM(I273:I284)-I285-I286-I287-I288</f>
        <v>#NUM!</v>
      </c>
      <c r="J289" s="34"/>
      <c r="K289" s="34" t="e">
        <f>SUM(K273:K284)-K285-K286-K287-K288</f>
        <v>#NUM!</v>
      </c>
      <c r="L289" s="35" t="e">
        <f>SUM($E289+$G289+$I289+$K289)</f>
        <v>#NUM!</v>
      </c>
      <c r="M289" s="20"/>
      <c r="N289" s="2"/>
    </row>
    <row r="290" spans="1:14" ht="13.5" customHeight="1">
      <c r="M290" s="2"/>
      <c r="N290" s="2"/>
    </row>
    <row r="291" spans="1:14" ht="13.5" customHeight="1">
      <c r="A291" s="102" t="s">
        <v>27</v>
      </c>
      <c r="B291" s="110"/>
      <c r="C291" s="110"/>
      <c r="D291" s="110"/>
      <c r="E291" s="110"/>
      <c r="F291" s="110"/>
      <c r="G291" s="110"/>
      <c r="H291" s="110"/>
      <c r="I291" s="110"/>
      <c r="J291" s="110"/>
      <c r="K291" s="110"/>
      <c r="L291" s="103"/>
      <c r="M291" s="4"/>
      <c r="N291" s="2"/>
    </row>
    <row r="292" spans="1:14" ht="13.5" customHeight="1">
      <c r="A292" s="111" t="s">
        <v>577</v>
      </c>
      <c r="B292" s="108"/>
      <c r="C292" s="108"/>
      <c r="D292" s="108"/>
      <c r="E292" s="108"/>
      <c r="F292" s="108"/>
      <c r="G292" s="108"/>
      <c r="H292" s="108"/>
      <c r="I292" s="108"/>
      <c r="J292" s="108"/>
      <c r="K292" s="108"/>
      <c r="L292" s="109"/>
      <c r="M292" s="4"/>
      <c r="N292" s="2"/>
    </row>
    <row r="293" spans="1:14" ht="13.5" customHeight="1">
      <c r="A293" s="96" t="s">
        <v>13</v>
      </c>
      <c r="B293" s="98" t="s">
        <v>15</v>
      </c>
      <c r="C293" s="100" t="s">
        <v>16</v>
      </c>
      <c r="D293" s="102" t="s">
        <v>17</v>
      </c>
      <c r="E293" s="103"/>
      <c r="F293" s="102" t="s">
        <v>18</v>
      </c>
      <c r="G293" s="103"/>
      <c r="H293" s="102" t="s">
        <v>19</v>
      </c>
      <c r="I293" s="103"/>
      <c r="J293" s="102" t="s">
        <v>20</v>
      </c>
      <c r="K293" s="103"/>
      <c r="L293" s="6" t="s">
        <v>21</v>
      </c>
      <c r="M293" s="4"/>
      <c r="N293" s="2"/>
    </row>
    <row r="294" spans="1:14" ht="13.5" customHeight="1">
      <c r="A294" s="97"/>
      <c r="B294" s="99"/>
      <c r="C294" s="101"/>
      <c r="D294" s="7" t="s">
        <v>25</v>
      </c>
      <c r="E294" s="8" t="s">
        <v>26</v>
      </c>
      <c r="F294" s="7" t="s">
        <v>25</v>
      </c>
      <c r="G294" s="8" t="s">
        <v>26</v>
      </c>
      <c r="H294" s="7" t="s">
        <v>25</v>
      </c>
      <c r="I294" s="8" t="s">
        <v>26</v>
      </c>
      <c r="J294" s="7" t="s">
        <v>25</v>
      </c>
      <c r="K294" s="8" t="s">
        <v>26</v>
      </c>
      <c r="L294" s="9"/>
      <c r="M294" s="4"/>
      <c r="N294" s="2"/>
    </row>
    <row r="295" spans="1:14" ht="13.5" customHeight="1">
      <c r="A295" s="11"/>
      <c r="B295" s="11"/>
      <c r="C295" s="12"/>
      <c r="D295" s="13"/>
      <c r="E295" s="15"/>
      <c r="F295" s="16"/>
      <c r="G295" s="15"/>
      <c r="H295" s="16"/>
      <c r="I295" s="15"/>
      <c r="J295" s="16"/>
      <c r="K295" s="15"/>
      <c r="L295" s="19">
        <f t="shared" ref="L295:L306" si="28">SUM($E295+$G295+$I295+$K295)</f>
        <v>0</v>
      </c>
      <c r="M295" s="20"/>
      <c r="N295" s="2"/>
    </row>
    <row r="296" spans="1:14" ht="13.5" customHeight="1">
      <c r="A296" s="11"/>
      <c r="B296" s="11"/>
      <c r="C296" s="12"/>
      <c r="D296" s="13"/>
      <c r="E296" s="15"/>
      <c r="F296" s="16"/>
      <c r="G296" s="15"/>
      <c r="H296" s="16"/>
      <c r="I296" s="15"/>
      <c r="J296" s="16"/>
      <c r="K296" s="15"/>
      <c r="L296" s="19">
        <f t="shared" si="28"/>
        <v>0</v>
      </c>
      <c r="M296" s="20"/>
      <c r="N296" s="2"/>
    </row>
    <row r="297" spans="1:14" ht="13.5" customHeight="1">
      <c r="A297" s="11"/>
      <c r="B297" s="11"/>
      <c r="C297" s="12"/>
      <c r="D297" s="13"/>
      <c r="E297" s="15"/>
      <c r="F297" s="16"/>
      <c r="G297" s="15"/>
      <c r="H297" s="16"/>
      <c r="I297" s="15"/>
      <c r="J297" s="16"/>
      <c r="K297" s="15"/>
      <c r="L297" s="19">
        <f t="shared" si="28"/>
        <v>0</v>
      </c>
      <c r="M297" s="20"/>
      <c r="N297" s="2"/>
    </row>
    <row r="298" spans="1:14" ht="13.5" customHeight="1">
      <c r="A298" s="11"/>
      <c r="B298" s="11"/>
      <c r="C298" s="12"/>
      <c r="D298" s="13"/>
      <c r="E298" s="15"/>
      <c r="F298" s="16"/>
      <c r="G298" s="15"/>
      <c r="H298" s="16"/>
      <c r="I298" s="15"/>
      <c r="J298" s="16"/>
      <c r="K298" s="15"/>
      <c r="L298" s="19">
        <f t="shared" si="28"/>
        <v>0</v>
      </c>
      <c r="M298" s="20"/>
      <c r="N298" s="2"/>
    </row>
    <row r="299" spans="1:14" ht="13.5" customHeight="1">
      <c r="A299" s="11"/>
      <c r="B299" s="11"/>
      <c r="C299" s="12"/>
      <c r="D299" s="13"/>
      <c r="E299" s="15"/>
      <c r="F299" s="16"/>
      <c r="G299" s="15"/>
      <c r="H299" s="16"/>
      <c r="I299" s="15"/>
      <c r="J299" s="16"/>
      <c r="K299" s="15"/>
      <c r="L299" s="19">
        <f t="shared" si="28"/>
        <v>0</v>
      </c>
      <c r="M299" s="20"/>
      <c r="N299" s="2"/>
    </row>
    <row r="300" spans="1:14" ht="13.5" customHeight="1">
      <c r="A300" s="11"/>
      <c r="B300" s="11"/>
      <c r="C300" s="12"/>
      <c r="D300" s="13"/>
      <c r="E300" s="15"/>
      <c r="F300" s="16"/>
      <c r="G300" s="15"/>
      <c r="H300" s="16"/>
      <c r="I300" s="15"/>
      <c r="J300" s="16"/>
      <c r="K300" s="15"/>
      <c r="L300" s="19">
        <f t="shared" si="28"/>
        <v>0</v>
      </c>
      <c r="M300" s="20"/>
      <c r="N300" s="2"/>
    </row>
    <row r="301" spans="1:14" ht="13.5" customHeight="1">
      <c r="A301" s="11"/>
      <c r="B301" s="11"/>
      <c r="C301" s="12"/>
      <c r="D301" s="13"/>
      <c r="E301" s="15"/>
      <c r="F301" s="16"/>
      <c r="G301" s="15"/>
      <c r="H301" s="16"/>
      <c r="I301" s="15"/>
      <c r="J301" s="16"/>
      <c r="K301" s="15"/>
      <c r="L301" s="19">
        <f t="shared" si="28"/>
        <v>0</v>
      </c>
      <c r="M301" s="20"/>
      <c r="N301" s="2"/>
    </row>
    <row r="302" spans="1:14" ht="13.5" customHeight="1">
      <c r="A302" s="11"/>
      <c r="B302" s="11"/>
      <c r="C302" s="12"/>
      <c r="D302" s="13"/>
      <c r="E302" s="15"/>
      <c r="F302" s="16"/>
      <c r="G302" s="15"/>
      <c r="H302" s="16"/>
      <c r="I302" s="15"/>
      <c r="J302" s="16"/>
      <c r="K302" s="15"/>
      <c r="L302" s="19">
        <f t="shared" si="28"/>
        <v>0</v>
      </c>
      <c r="M302" s="20"/>
      <c r="N302" s="2"/>
    </row>
    <row r="303" spans="1:14" ht="13.5" customHeight="1">
      <c r="A303" s="11"/>
      <c r="B303" s="11"/>
      <c r="C303" s="12"/>
      <c r="D303" s="13"/>
      <c r="E303" s="15"/>
      <c r="F303" s="16"/>
      <c r="G303" s="15"/>
      <c r="H303" s="16"/>
      <c r="I303" s="15"/>
      <c r="J303" s="16"/>
      <c r="K303" s="15"/>
      <c r="L303" s="19">
        <f t="shared" si="28"/>
        <v>0</v>
      </c>
      <c r="M303" s="20"/>
      <c r="N303" s="2"/>
    </row>
    <row r="304" spans="1:14" ht="13.5" customHeight="1">
      <c r="A304" s="11"/>
      <c r="B304" s="11"/>
      <c r="C304" s="12"/>
      <c r="D304" s="13"/>
      <c r="E304" s="15"/>
      <c r="F304" s="16"/>
      <c r="G304" s="15"/>
      <c r="H304" s="16"/>
      <c r="I304" s="15"/>
      <c r="J304" s="16"/>
      <c r="K304" s="15"/>
      <c r="L304" s="19">
        <f t="shared" si="28"/>
        <v>0</v>
      </c>
      <c r="M304" s="20"/>
      <c r="N304" s="2"/>
    </row>
    <row r="305" spans="1:14" ht="13.5" customHeight="1">
      <c r="A305" s="11"/>
      <c r="B305" s="11"/>
      <c r="C305" s="12"/>
      <c r="D305" s="13"/>
      <c r="E305" s="15"/>
      <c r="F305" s="16"/>
      <c r="G305" s="15"/>
      <c r="H305" s="16"/>
      <c r="I305" s="15"/>
      <c r="J305" s="16"/>
      <c r="K305" s="15"/>
      <c r="L305" s="19">
        <f t="shared" si="28"/>
        <v>0</v>
      </c>
      <c r="M305" s="20"/>
      <c r="N305" s="2"/>
    </row>
    <row r="306" spans="1:14" ht="13.5" customHeight="1">
      <c r="A306" s="11"/>
      <c r="B306" s="11"/>
      <c r="C306" s="12"/>
      <c r="D306" s="13"/>
      <c r="E306" s="15"/>
      <c r="F306" s="16"/>
      <c r="G306" s="15"/>
      <c r="H306" s="16"/>
      <c r="I306" s="15"/>
      <c r="J306" s="16"/>
      <c r="K306" s="15"/>
      <c r="L306" s="19">
        <f t="shared" si="28"/>
        <v>0</v>
      </c>
      <c r="M306" s="20"/>
      <c r="N306" s="2"/>
    </row>
    <row r="307" spans="1:14" ht="13.5" customHeight="1">
      <c r="A307" s="104" t="s">
        <v>95</v>
      </c>
      <c r="B307" s="105"/>
      <c r="C307" s="106"/>
      <c r="D307" s="29"/>
      <c r="E307" s="30" t="e">
        <f>SMALL(E295:E306,1)</f>
        <v>#NUM!</v>
      </c>
      <c r="F307" s="30"/>
      <c r="G307" s="30" t="e">
        <f>SMALL(G295:G306,1)</f>
        <v>#NUM!</v>
      </c>
      <c r="H307" s="30"/>
      <c r="I307" s="30" t="e">
        <f>SMALL(I295:I306,1)</f>
        <v>#NUM!</v>
      </c>
      <c r="J307" s="30"/>
      <c r="K307" s="30" t="e">
        <f>SMALL(K295:K306,1)</f>
        <v>#NUM!</v>
      </c>
      <c r="L307" s="19"/>
      <c r="M307" s="20"/>
      <c r="N307" s="2"/>
    </row>
    <row r="308" spans="1:14" ht="13.5" customHeight="1">
      <c r="A308" s="104" t="s">
        <v>95</v>
      </c>
      <c r="B308" s="105"/>
      <c r="C308" s="106"/>
      <c r="D308" s="29"/>
      <c r="E308" s="30" t="e">
        <f>SMALL(E295:E306,2)</f>
        <v>#NUM!</v>
      </c>
      <c r="F308" s="30"/>
      <c r="G308" s="30" t="e">
        <f>SMALL(G295:G306,2)</f>
        <v>#NUM!</v>
      </c>
      <c r="H308" s="30"/>
      <c r="I308" s="30" t="e">
        <f>SMALL(I295:I306,2)</f>
        <v>#NUM!</v>
      </c>
      <c r="J308" s="30"/>
      <c r="K308" s="30" t="e">
        <f>SMALL(K295:K306,2)</f>
        <v>#NUM!</v>
      </c>
      <c r="L308" s="31"/>
      <c r="M308" s="32"/>
      <c r="N308" s="2"/>
    </row>
    <row r="309" spans="1:14" ht="13.5" customHeight="1">
      <c r="A309" s="104" t="s">
        <v>95</v>
      </c>
      <c r="B309" s="105"/>
      <c r="C309" s="106"/>
      <c r="D309" s="29"/>
      <c r="E309" s="30" t="e">
        <f>SMALL(E295:E306,3)</f>
        <v>#NUM!</v>
      </c>
      <c r="F309" s="30"/>
      <c r="G309" s="30" t="e">
        <f>SMALL(G295:G306,3)</f>
        <v>#NUM!</v>
      </c>
      <c r="H309" s="30"/>
      <c r="I309" s="30" t="e">
        <f>SMALL(I295:I306,3)</f>
        <v>#NUM!</v>
      </c>
      <c r="J309" s="30"/>
      <c r="K309" s="30" t="e">
        <f>SMALL(K295:K306,3)</f>
        <v>#NUM!</v>
      </c>
      <c r="L309" s="31"/>
      <c r="M309" s="32"/>
      <c r="N309" s="2"/>
    </row>
    <row r="310" spans="1:14" ht="13.5" customHeight="1">
      <c r="A310" s="104" t="s">
        <v>95</v>
      </c>
      <c r="B310" s="105"/>
      <c r="C310" s="106"/>
      <c r="D310" s="29"/>
      <c r="E310" s="30" t="e">
        <f>SMALL(E295:E306,4)</f>
        <v>#NUM!</v>
      </c>
      <c r="F310" s="30"/>
      <c r="G310" s="30" t="e">
        <f>SMALL(G295:G306,4)</f>
        <v>#NUM!</v>
      </c>
      <c r="H310" s="30"/>
      <c r="I310" s="30" t="e">
        <f>SMALL(I295:I306,4)</f>
        <v>#NUM!</v>
      </c>
      <c r="J310" s="30"/>
      <c r="K310" s="30" t="e">
        <f>SMALL(K296:K306,4)</f>
        <v>#NUM!</v>
      </c>
      <c r="L310" s="31"/>
      <c r="M310" s="32"/>
      <c r="N310" s="2"/>
    </row>
    <row r="311" spans="1:14" ht="13.5" customHeight="1">
      <c r="A311" s="107" t="s">
        <v>96</v>
      </c>
      <c r="B311" s="108"/>
      <c r="C311" s="109"/>
      <c r="D311" s="33"/>
      <c r="E311" s="34" t="e">
        <f>SUM(E295:E306)-E307-E308-E309-E310</f>
        <v>#NUM!</v>
      </c>
      <c r="F311" s="34"/>
      <c r="G311" s="34" t="e">
        <f>SUM(G295:G306)-G307-G308-G309-G310</f>
        <v>#NUM!</v>
      </c>
      <c r="H311" s="34"/>
      <c r="I311" s="34" t="e">
        <f>SUM(I295:I306)-I307-I308-I309-I310</f>
        <v>#NUM!</v>
      </c>
      <c r="J311" s="34"/>
      <c r="K311" s="34" t="e">
        <f>SUM(K295:K306)-K307-K308-K309-K310</f>
        <v>#NUM!</v>
      </c>
      <c r="L311" s="35" t="e">
        <f>SUM($E311+$G311+$I311+$K311)</f>
        <v>#NUM!</v>
      </c>
      <c r="M311" s="20"/>
      <c r="N311" s="2"/>
    </row>
    <row r="312" spans="1:14" ht="13.5" customHeight="1">
      <c r="M312" s="2"/>
      <c r="N312" s="2"/>
    </row>
    <row r="313" spans="1:14" ht="13.5" customHeight="1">
      <c r="A313" s="102" t="s">
        <v>27</v>
      </c>
      <c r="B313" s="110"/>
      <c r="C313" s="110"/>
      <c r="D313" s="110"/>
      <c r="E313" s="110"/>
      <c r="F313" s="110"/>
      <c r="G313" s="110"/>
      <c r="H313" s="110"/>
      <c r="I313" s="110"/>
      <c r="J313" s="110"/>
      <c r="K313" s="110"/>
      <c r="L313" s="103"/>
      <c r="M313" s="4"/>
      <c r="N313" s="2"/>
    </row>
    <row r="314" spans="1:14" ht="13.5" customHeight="1">
      <c r="A314" s="111" t="s">
        <v>577</v>
      </c>
      <c r="B314" s="108"/>
      <c r="C314" s="108"/>
      <c r="D314" s="108"/>
      <c r="E314" s="108"/>
      <c r="F314" s="108"/>
      <c r="G314" s="108"/>
      <c r="H314" s="108"/>
      <c r="I314" s="108"/>
      <c r="J314" s="108"/>
      <c r="K314" s="108"/>
      <c r="L314" s="109"/>
      <c r="M314" s="4"/>
      <c r="N314" s="2"/>
    </row>
    <row r="315" spans="1:14" ht="13.5" customHeight="1">
      <c r="A315" s="96" t="s">
        <v>13</v>
      </c>
      <c r="B315" s="98" t="s">
        <v>15</v>
      </c>
      <c r="C315" s="100" t="s">
        <v>16</v>
      </c>
      <c r="D315" s="102" t="s">
        <v>17</v>
      </c>
      <c r="E315" s="103"/>
      <c r="F315" s="102" t="s">
        <v>18</v>
      </c>
      <c r="G315" s="103"/>
      <c r="H315" s="102" t="s">
        <v>19</v>
      </c>
      <c r="I315" s="103"/>
      <c r="J315" s="102" t="s">
        <v>20</v>
      </c>
      <c r="K315" s="103"/>
      <c r="L315" s="6" t="s">
        <v>21</v>
      </c>
      <c r="M315" s="4"/>
      <c r="N315" s="2"/>
    </row>
    <row r="316" spans="1:14" ht="13.5" customHeight="1">
      <c r="A316" s="97"/>
      <c r="B316" s="99"/>
      <c r="C316" s="101"/>
      <c r="D316" s="7" t="s">
        <v>25</v>
      </c>
      <c r="E316" s="8" t="s">
        <v>26</v>
      </c>
      <c r="F316" s="7" t="s">
        <v>25</v>
      </c>
      <c r="G316" s="8" t="s">
        <v>26</v>
      </c>
      <c r="H316" s="7" t="s">
        <v>25</v>
      </c>
      <c r="I316" s="8" t="s">
        <v>26</v>
      </c>
      <c r="J316" s="7" t="s">
        <v>25</v>
      </c>
      <c r="K316" s="8" t="s">
        <v>26</v>
      </c>
      <c r="L316" s="9"/>
      <c r="M316" s="4"/>
      <c r="N316" s="2"/>
    </row>
    <row r="317" spans="1:14" ht="13.5" customHeight="1">
      <c r="A317" s="11"/>
      <c r="B317" s="11"/>
      <c r="C317" s="12"/>
      <c r="D317" s="13"/>
      <c r="E317" s="15"/>
      <c r="F317" s="16"/>
      <c r="G317" s="15"/>
      <c r="H317" s="16"/>
      <c r="I317" s="15"/>
      <c r="J317" s="16"/>
      <c r="K317" s="15"/>
      <c r="L317" s="19">
        <f t="shared" ref="L317:L328" si="29">SUM($E317+$G317+$I317+$K317)</f>
        <v>0</v>
      </c>
      <c r="M317" s="20"/>
      <c r="N317" s="2"/>
    </row>
    <row r="318" spans="1:14" ht="13.5" customHeight="1">
      <c r="A318" s="11"/>
      <c r="B318" s="11"/>
      <c r="C318" s="12"/>
      <c r="D318" s="13"/>
      <c r="E318" s="15"/>
      <c r="F318" s="16"/>
      <c r="G318" s="15"/>
      <c r="H318" s="16"/>
      <c r="I318" s="15"/>
      <c r="J318" s="16"/>
      <c r="K318" s="15"/>
      <c r="L318" s="19">
        <f t="shared" si="29"/>
        <v>0</v>
      </c>
      <c r="M318" s="20"/>
      <c r="N318" s="2"/>
    </row>
    <row r="319" spans="1:14" ht="13.5" customHeight="1">
      <c r="A319" s="11"/>
      <c r="B319" s="11"/>
      <c r="C319" s="12"/>
      <c r="D319" s="13"/>
      <c r="E319" s="15"/>
      <c r="F319" s="16"/>
      <c r="G319" s="15"/>
      <c r="H319" s="16"/>
      <c r="I319" s="15"/>
      <c r="J319" s="16"/>
      <c r="K319" s="15"/>
      <c r="L319" s="19">
        <f t="shared" si="29"/>
        <v>0</v>
      </c>
      <c r="M319" s="20"/>
      <c r="N319" s="2"/>
    </row>
    <row r="320" spans="1:14" ht="13.5" customHeight="1">
      <c r="A320" s="11"/>
      <c r="B320" s="11"/>
      <c r="C320" s="12"/>
      <c r="D320" s="13"/>
      <c r="E320" s="15"/>
      <c r="F320" s="16"/>
      <c r="G320" s="15"/>
      <c r="H320" s="16"/>
      <c r="I320" s="15"/>
      <c r="J320" s="16"/>
      <c r="K320" s="15"/>
      <c r="L320" s="19">
        <f t="shared" si="29"/>
        <v>0</v>
      </c>
      <c r="M320" s="20"/>
      <c r="N320" s="2"/>
    </row>
    <row r="321" spans="1:14" ht="13.5" customHeight="1">
      <c r="A321" s="11"/>
      <c r="B321" s="11"/>
      <c r="C321" s="12"/>
      <c r="D321" s="13"/>
      <c r="E321" s="15"/>
      <c r="F321" s="16"/>
      <c r="G321" s="15"/>
      <c r="H321" s="16"/>
      <c r="I321" s="15"/>
      <c r="J321" s="16"/>
      <c r="K321" s="15"/>
      <c r="L321" s="19">
        <f t="shared" si="29"/>
        <v>0</v>
      </c>
      <c r="M321" s="20"/>
      <c r="N321" s="2"/>
    </row>
    <row r="322" spans="1:14" ht="13.5" customHeight="1">
      <c r="A322" s="11"/>
      <c r="B322" s="11"/>
      <c r="C322" s="12"/>
      <c r="D322" s="13"/>
      <c r="E322" s="15"/>
      <c r="F322" s="16"/>
      <c r="G322" s="15"/>
      <c r="H322" s="16"/>
      <c r="I322" s="15"/>
      <c r="J322" s="16"/>
      <c r="K322" s="15"/>
      <c r="L322" s="19">
        <f t="shared" si="29"/>
        <v>0</v>
      </c>
      <c r="M322" s="20"/>
      <c r="N322" s="2"/>
    </row>
    <row r="323" spans="1:14" ht="13.5" customHeight="1">
      <c r="A323" s="11"/>
      <c r="B323" s="11"/>
      <c r="C323" s="12"/>
      <c r="D323" s="13"/>
      <c r="E323" s="15"/>
      <c r="F323" s="16"/>
      <c r="G323" s="15"/>
      <c r="H323" s="16"/>
      <c r="I323" s="15"/>
      <c r="J323" s="16"/>
      <c r="K323" s="15"/>
      <c r="L323" s="19">
        <f t="shared" si="29"/>
        <v>0</v>
      </c>
      <c r="M323" s="20"/>
      <c r="N323" s="2"/>
    </row>
    <row r="324" spans="1:14" ht="13.5" customHeight="1">
      <c r="A324" s="11"/>
      <c r="B324" s="11"/>
      <c r="C324" s="12"/>
      <c r="D324" s="13"/>
      <c r="E324" s="15"/>
      <c r="F324" s="16"/>
      <c r="G324" s="15"/>
      <c r="H324" s="16"/>
      <c r="I324" s="15"/>
      <c r="J324" s="16"/>
      <c r="K324" s="15"/>
      <c r="L324" s="19">
        <f t="shared" si="29"/>
        <v>0</v>
      </c>
      <c r="M324" s="20"/>
      <c r="N324" s="2"/>
    </row>
    <row r="325" spans="1:14" ht="13.5" customHeight="1">
      <c r="A325" s="11"/>
      <c r="B325" s="11"/>
      <c r="C325" s="12"/>
      <c r="D325" s="13"/>
      <c r="E325" s="15"/>
      <c r="F325" s="16"/>
      <c r="G325" s="15"/>
      <c r="H325" s="16"/>
      <c r="I325" s="15"/>
      <c r="J325" s="16"/>
      <c r="K325" s="15"/>
      <c r="L325" s="19">
        <f t="shared" si="29"/>
        <v>0</v>
      </c>
      <c r="M325" s="20"/>
      <c r="N325" s="2"/>
    </row>
    <row r="326" spans="1:14" ht="13.5" customHeight="1">
      <c r="A326" s="11"/>
      <c r="B326" s="11"/>
      <c r="C326" s="12"/>
      <c r="D326" s="13"/>
      <c r="E326" s="15"/>
      <c r="F326" s="16"/>
      <c r="G326" s="15"/>
      <c r="H326" s="16"/>
      <c r="I326" s="15"/>
      <c r="J326" s="16"/>
      <c r="K326" s="15"/>
      <c r="L326" s="19">
        <f t="shared" si="29"/>
        <v>0</v>
      </c>
      <c r="M326" s="20"/>
      <c r="N326" s="2"/>
    </row>
    <row r="327" spans="1:14" ht="13.5" customHeight="1">
      <c r="A327" s="11"/>
      <c r="B327" s="11"/>
      <c r="C327" s="12"/>
      <c r="D327" s="13"/>
      <c r="E327" s="15"/>
      <c r="F327" s="16"/>
      <c r="G327" s="15"/>
      <c r="H327" s="16"/>
      <c r="I327" s="15"/>
      <c r="J327" s="16"/>
      <c r="K327" s="15"/>
      <c r="L327" s="19">
        <f t="shared" si="29"/>
        <v>0</v>
      </c>
      <c r="M327" s="20"/>
      <c r="N327" s="2"/>
    </row>
    <row r="328" spans="1:14" ht="13.5" customHeight="1">
      <c r="A328" s="11"/>
      <c r="B328" s="11"/>
      <c r="C328" s="12"/>
      <c r="D328" s="13"/>
      <c r="E328" s="15"/>
      <c r="F328" s="16"/>
      <c r="G328" s="15"/>
      <c r="H328" s="16"/>
      <c r="I328" s="15"/>
      <c r="J328" s="16"/>
      <c r="K328" s="15"/>
      <c r="L328" s="19">
        <f t="shared" si="29"/>
        <v>0</v>
      </c>
      <c r="M328" s="20"/>
      <c r="N328" s="2"/>
    </row>
    <row r="329" spans="1:14" ht="13.5" customHeight="1">
      <c r="A329" s="104" t="s">
        <v>95</v>
      </c>
      <c r="B329" s="105"/>
      <c r="C329" s="106"/>
      <c r="D329" s="29"/>
      <c r="E329" s="30" t="e">
        <f>SMALL(E317:E328,1)</f>
        <v>#NUM!</v>
      </c>
      <c r="F329" s="30"/>
      <c r="G329" s="30" t="e">
        <f>SMALL(G317:G328,1)</f>
        <v>#NUM!</v>
      </c>
      <c r="H329" s="30"/>
      <c r="I329" s="30" t="e">
        <f>SMALL(I317:I328,1)</f>
        <v>#NUM!</v>
      </c>
      <c r="J329" s="30"/>
      <c r="K329" s="30" t="e">
        <f>SMALL(K317:K328,1)</f>
        <v>#NUM!</v>
      </c>
      <c r="L329" s="19"/>
      <c r="M329" s="20"/>
      <c r="N329" s="2"/>
    </row>
    <row r="330" spans="1:14" ht="13.5" customHeight="1">
      <c r="A330" s="104" t="s">
        <v>95</v>
      </c>
      <c r="B330" s="105"/>
      <c r="C330" s="106"/>
      <c r="D330" s="29"/>
      <c r="E330" s="30" t="e">
        <f>SMALL(E317:E328,2)</f>
        <v>#NUM!</v>
      </c>
      <c r="F330" s="30"/>
      <c r="G330" s="30" t="e">
        <f>SMALL(G317:G328,2)</f>
        <v>#NUM!</v>
      </c>
      <c r="H330" s="30"/>
      <c r="I330" s="30" t="e">
        <f>SMALL(I317:I328,2)</f>
        <v>#NUM!</v>
      </c>
      <c r="J330" s="30"/>
      <c r="K330" s="30" t="e">
        <f>SMALL(K317:K328,2)</f>
        <v>#NUM!</v>
      </c>
      <c r="L330" s="31"/>
      <c r="M330" s="32"/>
      <c r="N330" s="2"/>
    </row>
    <row r="331" spans="1:14" ht="13.5" customHeight="1">
      <c r="A331" s="104" t="s">
        <v>95</v>
      </c>
      <c r="B331" s="105"/>
      <c r="C331" s="106"/>
      <c r="D331" s="29"/>
      <c r="E331" s="30" t="e">
        <f>SMALL(E317:E328,3)</f>
        <v>#NUM!</v>
      </c>
      <c r="F331" s="30"/>
      <c r="G331" s="30" t="e">
        <f>SMALL(G317:G328,3)</f>
        <v>#NUM!</v>
      </c>
      <c r="H331" s="30"/>
      <c r="I331" s="30" t="e">
        <f>SMALL(I317:I328,3)</f>
        <v>#NUM!</v>
      </c>
      <c r="J331" s="30"/>
      <c r="K331" s="30" t="e">
        <f>SMALL(K317:K328,3)</f>
        <v>#NUM!</v>
      </c>
      <c r="L331" s="31"/>
      <c r="M331" s="32"/>
      <c r="N331" s="2"/>
    </row>
    <row r="332" spans="1:14" ht="13.5" customHeight="1">
      <c r="A332" s="104" t="s">
        <v>95</v>
      </c>
      <c r="B332" s="105"/>
      <c r="C332" s="106"/>
      <c r="D332" s="29"/>
      <c r="E332" s="30" t="e">
        <f>SMALL(E317:E328,4)</f>
        <v>#NUM!</v>
      </c>
      <c r="F332" s="30"/>
      <c r="G332" s="30" t="e">
        <f>SMALL(G317:G328,4)</f>
        <v>#NUM!</v>
      </c>
      <c r="H332" s="30"/>
      <c r="I332" s="30" t="e">
        <f>SMALL(I317:I328,4)</f>
        <v>#NUM!</v>
      </c>
      <c r="J332" s="30"/>
      <c r="K332" s="30" t="e">
        <f>SMALL(K318:K328,4)</f>
        <v>#NUM!</v>
      </c>
      <c r="L332" s="31"/>
      <c r="M332" s="32"/>
      <c r="N332" s="2"/>
    </row>
    <row r="333" spans="1:14" ht="13.5" customHeight="1">
      <c r="A333" s="107" t="s">
        <v>96</v>
      </c>
      <c r="B333" s="108"/>
      <c r="C333" s="109"/>
      <c r="D333" s="33"/>
      <c r="E333" s="34" t="e">
        <f>SUM(E317:E328)-E329-E330-E331-E332</f>
        <v>#NUM!</v>
      </c>
      <c r="F333" s="34"/>
      <c r="G333" s="34" t="e">
        <f>SUM(G317:G328)-G329-G330-G331-G332</f>
        <v>#NUM!</v>
      </c>
      <c r="H333" s="34"/>
      <c r="I333" s="34" t="e">
        <f>SUM(I317:I328)-I329-I330-I331-I332</f>
        <v>#NUM!</v>
      </c>
      <c r="J333" s="34"/>
      <c r="K333" s="34" t="e">
        <f>SUM(K317:K328)-K329-K330-K331-K332</f>
        <v>#NUM!</v>
      </c>
      <c r="L333" s="35" t="e">
        <f>SUM($E333+$G333+$I333+$K333)</f>
        <v>#NUM!</v>
      </c>
      <c r="M333" s="20"/>
      <c r="N333" s="2"/>
    </row>
    <row r="334" spans="1:14" ht="13.5" customHeight="1"/>
    <row r="335" spans="1:14" ht="13.5" customHeight="1"/>
    <row r="336" spans="1:14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215">
    <mergeCell ref="A117:A118"/>
    <mergeCell ref="B117:B118"/>
    <mergeCell ref="C117:C118"/>
    <mergeCell ref="D117:E117"/>
    <mergeCell ref="F117:G117"/>
    <mergeCell ref="H117:I117"/>
    <mergeCell ref="J117:K117"/>
    <mergeCell ref="A109:C109"/>
    <mergeCell ref="A110:C110"/>
    <mergeCell ref="A111:C111"/>
    <mergeCell ref="A112:C112"/>
    <mergeCell ref="A113:C113"/>
    <mergeCell ref="A115:L115"/>
    <mergeCell ref="A116:L116"/>
    <mergeCell ref="A133:C133"/>
    <mergeCell ref="A134:C134"/>
    <mergeCell ref="A137:L137"/>
    <mergeCell ref="A138:L138"/>
    <mergeCell ref="D139:E139"/>
    <mergeCell ref="F139:G139"/>
    <mergeCell ref="H139:I139"/>
    <mergeCell ref="J139:K139"/>
    <mergeCell ref="A159:L159"/>
    <mergeCell ref="A160:L160"/>
    <mergeCell ref="D161:E161"/>
    <mergeCell ref="F161:G161"/>
    <mergeCell ref="H161:I161"/>
    <mergeCell ref="J161:K161"/>
    <mergeCell ref="A179:C179"/>
    <mergeCell ref="A183:A184"/>
    <mergeCell ref="B183:B184"/>
    <mergeCell ref="C183:C184"/>
    <mergeCell ref="A181:L181"/>
    <mergeCell ref="A182:L182"/>
    <mergeCell ref="D183:E183"/>
    <mergeCell ref="F183:G183"/>
    <mergeCell ref="H183:I183"/>
    <mergeCell ref="J183:K183"/>
    <mergeCell ref="A329:C329"/>
    <mergeCell ref="A330:C330"/>
    <mergeCell ref="A331:C331"/>
    <mergeCell ref="A332:C332"/>
    <mergeCell ref="A333:C333"/>
    <mergeCell ref="A131:C131"/>
    <mergeCell ref="A132:C132"/>
    <mergeCell ref="A135:C135"/>
    <mergeCell ref="A139:A140"/>
    <mergeCell ref="B139:B140"/>
    <mergeCell ref="C139:C140"/>
    <mergeCell ref="A153:C153"/>
    <mergeCell ref="A154:C154"/>
    <mergeCell ref="A155:C155"/>
    <mergeCell ref="A156:C156"/>
    <mergeCell ref="A157:C157"/>
    <mergeCell ref="A161:A162"/>
    <mergeCell ref="B161:B162"/>
    <mergeCell ref="C161:C162"/>
    <mergeCell ref="A175:C175"/>
    <mergeCell ref="A176:C176"/>
    <mergeCell ref="A177:C177"/>
    <mergeCell ref="A178:C178"/>
    <mergeCell ref="A197:C197"/>
    <mergeCell ref="A198:C198"/>
    <mergeCell ref="D205:E205"/>
    <mergeCell ref="F205:G205"/>
    <mergeCell ref="H205:I205"/>
    <mergeCell ref="J205:K205"/>
    <mergeCell ref="A200:C200"/>
    <mergeCell ref="A201:C201"/>
    <mergeCell ref="A203:L203"/>
    <mergeCell ref="A204:L204"/>
    <mergeCell ref="A205:A206"/>
    <mergeCell ref="B205:B206"/>
    <mergeCell ref="C205:C206"/>
    <mergeCell ref="A199:C199"/>
    <mergeCell ref="A241:C241"/>
    <mergeCell ref="A242:C242"/>
    <mergeCell ref="A243:C243"/>
    <mergeCell ref="A244:C244"/>
    <mergeCell ref="A245:C245"/>
    <mergeCell ref="A247:L247"/>
    <mergeCell ref="A248:L248"/>
    <mergeCell ref="A249:A250"/>
    <mergeCell ref="B249:B250"/>
    <mergeCell ref="C249:C250"/>
    <mergeCell ref="D249:E249"/>
    <mergeCell ref="F249:G249"/>
    <mergeCell ref="H249:I249"/>
    <mergeCell ref="J249:K249"/>
    <mergeCell ref="A263:C263"/>
    <mergeCell ref="A264:C264"/>
    <mergeCell ref="A265:C265"/>
    <mergeCell ref="A266:C266"/>
    <mergeCell ref="A267:C267"/>
    <mergeCell ref="A269:L269"/>
    <mergeCell ref="A270:L270"/>
    <mergeCell ref="A271:A272"/>
    <mergeCell ref="B271:B272"/>
    <mergeCell ref="C271:C272"/>
    <mergeCell ref="D271:E271"/>
    <mergeCell ref="F271:G271"/>
    <mergeCell ref="H271:I271"/>
    <mergeCell ref="J271:K271"/>
    <mergeCell ref="A43:C43"/>
    <mergeCell ref="A44:C44"/>
    <mergeCell ref="A45:C45"/>
    <mergeCell ref="A46:C46"/>
    <mergeCell ref="A47:C47"/>
    <mergeCell ref="A49:L49"/>
    <mergeCell ref="A50:L50"/>
    <mergeCell ref="A51:A52"/>
    <mergeCell ref="B51:B52"/>
    <mergeCell ref="C51:C52"/>
    <mergeCell ref="D51:E51"/>
    <mergeCell ref="F51:G51"/>
    <mergeCell ref="H51:I51"/>
    <mergeCell ref="J51:K51"/>
    <mergeCell ref="A285:C285"/>
    <mergeCell ref="A286:C286"/>
    <mergeCell ref="A287:C287"/>
    <mergeCell ref="A288:C288"/>
    <mergeCell ref="A289:C289"/>
    <mergeCell ref="A291:L291"/>
    <mergeCell ref="A292:L292"/>
    <mergeCell ref="A293:A294"/>
    <mergeCell ref="B293:B294"/>
    <mergeCell ref="C293:C294"/>
    <mergeCell ref="D293:E293"/>
    <mergeCell ref="F293:G293"/>
    <mergeCell ref="H293:I293"/>
    <mergeCell ref="J293:K293"/>
    <mergeCell ref="A219:C219"/>
    <mergeCell ref="A220:C220"/>
    <mergeCell ref="A221:C221"/>
    <mergeCell ref="A222:C222"/>
    <mergeCell ref="A223:C223"/>
    <mergeCell ref="A225:L225"/>
    <mergeCell ref="A226:L226"/>
    <mergeCell ref="A227:A228"/>
    <mergeCell ref="B227:B228"/>
    <mergeCell ref="C227:C228"/>
    <mergeCell ref="D227:E227"/>
    <mergeCell ref="F227:G227"/>
    <mergeCell ref="H227:I227"/>
    <mergeCell ref="J227:K227"/>
    <mergeCell ref="O7:T7"/>
    <mergeCell ref="V19:W27"/>
    <mergeCell ref="A27:L27"/>
    <mergeCell ref="A28:L28"/>
    <mergeCell ref="O1:P4"/>
    <mergeCell ref="J7:K7"/>
    <mergeCell ref="A25:C25"/>
    <mergeCell ref="A1:L1"/>
    <mergeCell ref="A3:L3"/>
    <mergeCell ref="A7:A8"/>
    <mergeCell ref="B7:B8"/>
    <mergeCell ref="F7:G7"/>
    <mergeCell ref="C7:C8"/>
    <mergeCell ref="D7:E7"/>
    <mergeCell ref="A21:C21"/>
    <mergeCell ref="A22:C22"/>
    <mergeCell ref="H29:I29"/>
    <mergeCell ref="J29:K29"/>
    <mergeCell ref="A5:L5"/>
    <mergeCell ref="A6:L6"/>
    <mergeCell ref="A29:A30"/>
    <mergeCell ref="B29:B30"/>
    <mergeCell ref="C29:C30"/>
    <mergeCell ref="D29:E29"/>
    <mergeCell ref="F29:G29"/>
    <mergeCell ref="A23:C23"/>
    <mergeCell ref="A24:C24"/>
    <mergeCell ref="H7:I7"/>
    <mergeCell ref="A307:C307"/>
    <mergeCell ref="A308:C308"/>
    <mergeCell ref="A309:C309"/>
    <mergeCell ref="A310:C310"/>
    <mergeCell ref="A311:C311"/>
    <mergeCell ref="A313:L313"/>
    <mergeCell ref="A314:L314"/>
    <mergeCell ref="A315:A316"/>
    <mergeCell ref="B315:B316"/>
    <mergeCell ref="C315:C316"/>
    <mergeCell ref="D315:E315"/>
    <mergeCell ref="F315:G315"/>
    <mergeCell ref="H315:I315"/>
    <mergeCell ref="J315:K315"/>
    <mergeCell ref="A73:A74"/>
    <mergeCell ref="B73:B74"/>
    <mergeCell ref="C73:C74"/>
    <mergeCell ref="D73:E73"/>
    <mergeCell ref="F73:G73"/>
    <mergeCell ref="H73:I73"/>
    <mergeCell ref="J73:K73"/>
    <mergeCell ref="A65:C65"/>
    <mergeCell ref="A66:C66"/>
    <mergeCell ref="A67:C67"/>
    <mergeCell ref="A68:C68"/>
    <mergeCell ref="A69:C69"/>
    <mergeCell ref="A71:L71"/>
    <mergeCell ref="A72:L72"/>
    <mergeCell ref="A95:A96"/>
    <mergeCell ref="B95:B96"/>
    <mergeCell ref="C95:C96"/>
    <mergeCell ref="D95:E95"/>
    <mergeCell ref="F95:G95"/>
    <mergeCell ref="H95:I95"/>
    <mergeCell ref="J95:K95"/>
    <mergeCell ref="A87:C87"/>
    <mergeCell ref="A88:C88"/>
    <mergeCell ref="A89:C89"/>
    <mergeCell ref="A90:C90"/>
    <mergeCell ref="A91:C91"/>
    <mergeCell ref="A93:L93"/>
    <mergeCell ref="A94:L94"/>
  </mergeCells>
  <pageMargins left="0.7" right="0.7" top="0.75" bottom="0.75" header="0" footer="0"/>
  <pageSetup paperSize="9" orientation="portrait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00"/>
  <sheetViews>
    <sheetView workbookViewId="0"/>
  </sheetViews>
  <sheetFormatPr baseColWidth="10" defaultColWidth="14.453125" defaultRowHeight="15" customHeight="1"/>
  <cols>
    <col min="1" max="3" width="15.54296875" customWidth="1"/>
    <col min="4" max="4" width="8.54296875" customWidth="1"/>
    <col min="5" max="5" width="10.7265625" customWidth="1"/>
    <col min="6" max="6" width="8.54296875" customWidth="1"/>
    <col min="7" max="7" width="10.7265625" customWidth="1"/>
    <col min="8" max="8" width="8.54296875" customWidth="1"/>
    <col min="9" max="9" width="10.7265625" customWidth="1"/>
    <col min="10" max="10" width="8.54296875" customWidth="1"/>
    <col min="11" max="14" width="10.7265625" customWidth="1"/>
    <col min="15" max="15" width="15" customWidth="1"/>
    <col min="16" max="23" width="10.7265625" customWidth="1"/>
    <col min="24" max="26" width="8.7265625" customWidth="1"/>
  </cols>
  <sheetData>
    <row r="1" spans="1:20" ht="24" customHeight="1">
      <c r="A1" s="117" t="s">
        <v>473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"/>
      <c r="N1" s="2"/>
      <c r="O1" s="116" t="s">
        <v>608</v>
      </c>
      <c r="P1" s="115"/>
    </row>
    <row r="2" spans="1:20" ht="13.5" customHeight="1">
      <c r="M2" s="2"/>
      <c r="N2" s="2"/>
      <c r="O2" s="115"/>
      <c r="P2" s="115"/>
    </row>
    <row r="3" spans="1:20" ht="13.5" customHeight="1">
      <c r="A3" s="118" t="s">
        <v>609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3"/>
      <c r="N3" s="2"/>
      <c r="O3" s="115"/>
      <c r="P3" s="115"/>
    </row>
    <row r="4" spans="1:20" ht="13.5" customHeight="1">
      <c r="M4" s="2"/>
      <c r="N4" s="2"/>
      <c r="O4" s="115"/>
      <c r="P4" s="115"/>
    </row>
    <row r="5" spans="1:20" ht="13.5" customHeight="1">
      <c r="A5" s="102" t="s">
        <v>3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03"/>
      <c r="M5" s="4"/>
      <c r="N5" s="2"/>
      <c r="O5" s="5" t="s">
        <v>5</v>
      </c>
    </row>
    <row r="6" spans="1:20" ht="13.5" customHeight="1">
      <c r="A6" s="111" t="s">
        <v>610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9"/>
      <c r="M6" s="4"/>
      <c r="N6" s="2"/>
    </row>
    <row r="7" spans="1:20" ht="13.5" customHeight="1">
      <c r="A7" s="96" t="s">
        <v>13</v>
      </c>
      <c r="B7" s="98" t="s">
        <v>15</v>
      </c>
      <c r="C7" s="100" t="s">
        <v>16</v>
      </c>
      <c r="D7" s="102" t="s">
        <v>17</v>
      </c>
      <c r="E7" s="103"/>
      <c r="F7" s="102" t="s">
        <v>18</v>
      </c>
      <c r="G7" s="103"/>
      <c r="H7" s="102" t="s">
        <v>19</v>
      </c>
      <c r="I7" s="103"/>
      <c r="J7" s="102" t="s">
        <v>20</v>
      </c>
      <c r="K7" s="103"/>
      <c r="L7" s="6" t="s">
        <v>21</v>
      </c>
      <c r="M7" s="4"/>
      <c r="N7" s="2"/>
      <c r="O7" s="112" t="s">
        <v>611</v>
      </c>
      <c r="P7" s="105"/>
      <c r="Q7" s="105"/>
      <c r="R7" s="105"/>
      <c r="S7" s="105"/>
      <c r="T7" s="113"/>
    </row>
    <row r="8" spans="1:20" ht="13.5" customHeight="1">
      <c r="A8" s="97"/>
      <c r="B8" s="99"/>
      <c r="C8" s="101"/>
      <c r="D8" s="7" t="s">
        <v>25</v>
      </c>
      <c r="E8" s="8" t="s">
        <v>26</v>
      </c>
      <c r="F8" s="7" t="s">
        <v>25</v>
      </c>
      <c r="G8" s="8" t="s">
        <v>26</v>
      </c>
      <c r="H8" s="7" t="s">
        <v>25</v>
      </c>
      <c r="I8" s="8" t="s">
        <v>26</v>
      </c>
      <c r="J8" s="7" t="s">
        <v>25</v>
      </c>
      <c r="K8" s="8" t="s">
        <v>26</v>
      </c>
      <c r="L8" s="9"/>
      <c r="M8" s="4"/>
      <c r="N8" s="2"/>
      <c r="O8" s="10" t="s">
        <v>27</v>
      </c>
      <c r="P8" s="10" t="s">
        <v>17</v>
      </c>
      <c r="Q8" s="10" t="s">
        <v>18</v>
      </c>
      <c r="R8" s="10" t="s">
        <v>19</v>
      </c>
      <c r="S8" s="10" t="s">
        <v>20</v>
      </c>
      <c r="T8" s="10" t="s">
        <v>21</v>
      </c>
    </row>
    <row r="9" spans="1:20" ht="13.5" customHeight="1">
      <c r="A9" s="11" t="s">
        <v>612</v>
      </c>
      <c r="B9" s="11" t="s">
        <v>613</v>
      </c>
      <c r="C9" s="12">
        <v>356225800257</v>
      </c>
      <c r="D9" s="14">
        <v>6</v>
      </c>
      <c r="E9" s="15">
        <v>22</v>
      </c>
      <c r="F9" s="17">
        <v>6</v>
      </c>
      <c r="G9" s="15">
        <v>21.55</v>
      </c>
      <c r="H9" s="17">
        <v>6</v>
      </c>
      <c r="I9" s="15">
        <v>20.149999999999999</v>
      </c>
      <c r="J9" s="17">
        <v>6</v>
      </c>
      <c r="K9" s="15">
        <v>22.3</v>
      </c>
      <c r="L9" s="19">
        <f t="shared" ref="L9:L20" si="0">SUM($E9+$G9+$I9+$K9)</f>
        <v>86</v>
      </c>
      <c r="M9" s="20"/>
      <c r="N9" s="2"/>
      <c r="O9" s="21" t="str">
        <f>A5</f>
        <v>BRUZ</v>
      </c>
      <c r="P9" s="22">
        <f>E25</f>
        <v>171.3</v>
      </c>
      <c r="Q9" s="22">
        <f>G25</f>
        <v>172.39999999999998</v>
      </c>
      <c r="R9" s="22">
        <f>I25</f>
        <v>154.29999999999998</v>
      </c>
      <c r="S9" s="22">
        <f t="shared" ref="S9:T9" si="1">K25</f>
        <v>160.04999999999998</v>
      </c>
      <c r="T9" s="22">
        <f t="shared" si="1"/>
        <v>658.05</v>
      </c>
    </row>
    <row r="10" spans="1:20" ht="13.5" customHeight="1">
      <c r="A10" s="11" t="s">
        <v>614</v>
      </c>
      <c r="B10" s="11" t="s">
        <v>615</v>
      </c>
      <c r="C10" s="12">
        <v>350113150</v>
      </c>
      <c r="D10" s="14">
        <v>6</v>
      </c>
      <c r="E10" s="15">
        <v>21.95</v>
      </c>
      <c r="F10" s="17">
        <v>6</v>
      </c>
      <c r="G10" s="15">
        <v>22.2</v>
      </c>
      <c r="H10" s="17">
        <v>6</v>
      </c>
      <c r="I10" s="15">
        <v>21.95</v>
      </c>
      <c r="J10" s="17">
        <v>6</v>
      </c>
      <c r="K10" s="15">
        <v>21.05</v>
      </c>
      <c r="L10" s="19">
        <f t="shared" si="0"/>
        <v>87.149999999999991</v>
      </c>
      <c r="M10" s="20"/>
      <c r="N10" s="2"/>
      <c r="O10" s="21" t="str">
        <f>A27</f>
        <v>AVENIR de RENNES</v>
      </c>
      <c r="P10" s="22">
        <f>E47</f>
        <v>166.39999999999998</v>
      </c>
      <c r="Q10" s="22">
        <f>G47</f>
        <v>160.34999999999997</v>
      </c>
      <c r="R10" s="22">
        <f>I47</f>
        <v>144.75000000000003</v>
      </c>
      <c r="S10" s="22">
        <f t="shared" ref="S10:T10" si="2">K47</f>
        <v>160.69999999999999</v>
      </c>
      <c r="T10" s="22">
        <f t="shared" si="2"/>
        <v>632.20000000000005</v>
      </c>
    </row>
    <row r="11" spans="1:20" ht="13.5" customHeight="1">
      <c r="A11" s="11"/>
      <c r="B11" s="11"/>
      <c r="C11" s="12"/>
      <c r="D11" s="14"/>
      <c r="E11" s="15">
        <v>0</v>
      </c>
      <c r="F11" s="17"/>
      <c r="G11" s="15">
        <v>0</v>
      </c>
      <c r="H11" s="17"/>
      <c r="I11" s="15">
        <v>0</v>
      </c>
      <c r="J11" s="17"/>
      <c r="K11" s="15">
        <v>0</v>
      </c>
      <c r="L11" s="19">
        <f t="shared" si="0"/>
        <v>0</v>
      </c>
      <c r="M11" s="20"/>
      <c r="N11" s="2"/>
      <c r="O11" s="21" t="str">
        <f>A49</f>
        <v>LA GUERCHE</v>
      </c>
      <c r="P11" s="22">
        <f>E69</f>
        <v>166.20000000000002</v>
      </c>
      <c r="Q11" s="22">
        <f>G69</f>
        <v>164.35000000000002</v>
      </c>
      <c r="R11" s="22">
        <f>I69</f>
        <v>137.70000000000002</v>
      </c>
      <c r="S11" s="22">
        <f t="shared" ref="S11:T11" si="3">K69</f>
        <v>155.75</v>
      </c>
      <c r="T11" s="22">
        <f t="shared" si="3"/>
        <v>624.00000000000011</v>
      </c>
    </row>
    <row r="12" spans="1:20" ht="13.5" customHeight="1">
      <c r="A12" s="11" t="s">
        <v>618</v>
      </c>
      <c r="B12" s="11" t="s">
        <v>619</v>
      </c>
      <c r="C12" s="12">
        <v>350450539</v>
      </c>
      <c r="D12" s="14">
        <v>6</v>
      </c>
      <c r="E12" s="15">
        <v>21.3</v>
      </c>
      <c r="F12" s="17">
        <v>6</v>
      </c>
      <c r="G12" s="15">
        <v>20.8</v>
      </c>
      <c r="H12" s="17">
        <v>6</v>
      </c>
      <c r="I12" s="15">
        <v>20.350000000000001</v>
      </c>
      <c r="J12" s="17">
        <v>6</v>
      </c>
      <c r="K12" s="15">
        <v>22.3</v>
      </c>
      <c r="L12" s="19">
        <f t="shared" si="0"/>
        <v>84.75</v>
      </c>
      <c r="M12" s="20"/>
      <c r="N12" s="2"/>
      <c r="O12" s="21" t="str">
        <f>A71</f>
        <v>ASSOCIATION</v>
      </c>
      <c r="P12" s="22" t="e">
        <f>E91</f>
        <v>#NUM!</v>
      </c>
      <c r="Q12" s="22" t="e">
        <f>G91</f>
        <v>#NUM!</v>
      </c>
      <c r="R12" s="22" t="e">
        <f>I91</f>
        <v>#NUM!</v>
      </c>
      <c r="S12" s="22" t="e">
        <f t="shared" ref="S12:T12" si="4">K91</f>
        <v>#NUM!</v>
      </c>
      <c r="T12" s="22" t="e">
        <f t="shared" si="4"/>
        <v>#NUM!</v>
      </c>
    </row>
    <row r="13" spans="1:20" ht="13.5" customHeight="1">
      <c r="A13" s="11"/>
      <c r="B13" s="11"/>
      <c r="C13" s="12"/>
      <c r="D13" s="14"/>
      <c r="E13" s="15">
        <v>0</v>
      </c>
      <c r="F13" s="17"/>
      <c r="G13" s="15">
        <v>0</v>
      </c>
      <c r="H13" s="17"/>
      <c r="I13" s="15">
        <v>0</v>
      </c>
      <c r="J13" s="17"/>
      <c r="K13" s="15">
        <v>0</v>
      </c>
      <c r="L13" s="19">
        <f t="shared" si="0"/>
        <v>0</v>
      </c>
      <c r="M13" s="20"/>
      <c r="N13" s="2"/>
      <c r="O13" s="21" t="str">
        <f>A93</f>
        <v>ASSOCIATION</v>
      </c>
      <c r="P13" s="22" t="e">
        <f>E113</f>
        <v>#NUM!</v>
      </c>
      <c r="Q13" s="22" t="e">
        <f>G113</f>
        <v>#NUM!</v>
      </c>
      <c r="R13" s="22" t="e">
        <f>I113</f>
        <v>#NUM!</v>
      </c>
      <c r="S13" s="22" t="e">
        <f t="shared" ref="S13:T13" si="5">K113</f>
        <v>#NUM!</v>
      </c>
      <c r="T13" s="22" t="e">
        <f t="shared" si="5"/>
        <v>#NUM!</v>
      </c>
    </row>
    <row r="14" spans="1:20" ht="13.5" customHeight="1">
      <c r="A14" s="11" t="s">
        <v>622</v>
      </c>
      <c r="B14" s="11" t="s">
        <v>623</v>
      </c>
      <c r="C14" s="12">
        <v>356225800962</v>
      </c>
      <c r="D14" s="14">
        <v>6</v>
      </c>
      <c r="E14" s="15">
        <v>21.95</v>
      </c>
      <c r="F14" s="17">
        <v>6</v>
      </c>
      <c r="G14" s="15">
        <v>21.9</v>
      </c>
      <c r="H14" s="17">
        <v>6</v>
      </c>
      <c r="I14" s="15">
        <v>20.6</v>
      </c>
      <c r="J14" s="17">
        <v>6</v>
      </c>
      <c r="K14" s="15">
        <v>21.8</v>
      </c>
      <c r="L14" s="19">
        <f t="shared" si="0"/>
        <v>86.249999999999986</v>
      </c>
      <c r="M14" s="20"/>
      <c r="N14" s="2"/>
      <c r="O14" s="21" t="str">
        <f>A115</f>
        <v>ASSOCIATION</v>
      </c>
      <c r="P14" s="22" t="e">
        <f>E135</f>
        <v>#NUM!</v>
      </c>
      <c r="Q14" s="22" t="e">
        <f>G135</f>
        <v>#NUM!</v>
      </c>
      <c r="R14" s="22" t="e">
        <f>I135</f>
        <v>#NUM!</v>
      </c>
      <c r="S14" s="22" t="e">
        <f t="shared" ref="S14:T14" si="6">K135</f>
        <v>#NUM!</v>
      </c>
      <c r="T14" s="22" t="e">
        <f t="shared" si="6"/>
        <v>#NUM!</v>
      </c>
    </row>
    <row r="15" spans="1:20" ht="13.5" customHeight="1">
      <c r="A15" s="11" t="s">
        <v>626</v>
      </c>
      <c r="B15" s="11" t="s">
        <v>422</v>
      </c>
      <c r="C15" s="12">
        <v>356225800963</v>
      </c>
      <c r="D15" s="14">
        <v>6</v>
      </c>
      <c r="E15" s="15">
        <v>21.2</v>
      </c>
      <c r="F15" s="17">
        <v>6</v>
      </c>
      <c r="G15" s="15">
        <v>21.2</v>
      </c>
      <c r="H15" s="17">
        <v>6</v>
      </c>
      <c r="I15" s="15">
        <v>21.3</v>
      </c>
      <c r="J15" s="17">
        <v>6</v>
      </c>
      <c r="K15" s="15">
        <v>18.899999999999999</v>
      </c>
      <c r="L15" s="19">
        <f t="shared" si="0"/>
        <v>82.6</v>
      </c>
      <c r="M15" s="20"/>
      <c r="N15" s="2"/>
      <c r="O15" s="21" t="str">
        <f>A137</f>
        <v>ASSOCIATION</v>
      </c>
      <c r="P15" s="22" t="e">
        <f>E157</f>
        <v>#NUM!</v>
      </c>
      <c r="Q15" s="22" t="e">
        <f>G157</f>
        <v>#NUM!</v>
      </c>
      <c r="R15" s="22" t="e">
        <f>I157</f>
        <v>#NUM!</v>
      </c>
      <c r="S15" s="22" t="e">
        <f t="shared" ref="S15:T15" si="7">K157</f>
        <v>#NUM!</v>
      </c>
      <c r="T15" s="22" t="e">
        <f t="shared" si="7"/>
        <v>#NUM!</v>
      </c>
    </row>
    <row r="16" spans="1:20" ht="13.5" customHeight="1">
      <c r="A16" s="11"/>
      <c r="B16" s="11"/>
      <c r="C16" s="12"/>
      <c r="D16" s="14"/>
      <c r="E16" s="15">
        <v>0</v>
      </c>
      <c r="F16" s="17"/>
      <c r="G16" s="15">
        <v>0</v>
      </c>
      <c r="H16" s="17"/>
      <c r="I16" s="15">
        <v>0</v>
      </c>
      <c r="J16" s="17"/>
      <c r="K16" s="15">
        <v>0</v>
      </c>
      <c r="L16" s="19">
        <f t="shared" si="0"/>
        <v>0</v>
      </c>
      <c r="M16" s="20"/>
      <c r="N16" s="2"/>
      <c r="O16" s="21" t="str">
        <f>A159</f>
        <v>ASSOCIATION</v>
      </c>
      <c r="P16" s="22" t="e">
        <f>E179</f>
        <v>#NUM!</v>
      </c>
      <c r="Q16" s="22" t="e">
        <f>G179</f>
        <v>#NUM!</v>
      </c>
      <c r="R16" s="22" t="e">
        <f>I179</f>
        <v>#NUM!</v>
      </c>
      <c r="S16" s="22" t="e">
        <f t="shared" ref="S16:T16" si="8">K179</f>
        <v>#NUM!</v>
      </c>
      <c r="T16" s="22" t="e">
        <f t="shared" si="8"/>
        <v>#NUM!</v>
      </c>
    </row>
    <row r="17" spans="1:23" ht="13.5" customHeight="1">
      <c r="A17" s="11" t="s">
        <v>627</v>
      </c>
      <c r="B17" s="11" t="s">
        <v>63</v>
      </c>
      <c r="C17" s="12">
        <v>356225800630</v>
      </c>
      <c r="D17" s="14">
        <v>6</v>
      </c>
      <c r="E17" s="15">
        <v>21.35</v>
      </c>
      <c r="F17" s="17">
        <v>6</v>
      </c>
      <c r="G17" s="15">
        <v>21.15</v>
      </c>
      <c r="H17" s="17">
        <v>6</v>
      </c>
      <c r="I17" s="15">
        <v>20.100000000000001</v>
      </c>
      <c r="J17" s="17">
        <v>6</v>
      </c>
      <c r="K17" s="15">
        <v>16.350000000000001</v>
      </c>
      <c r="L17" s="19">
        <f t="shared" si="0"/>
        <v>78.95</v>
      </c>
      <c r="M17" s="20"/>
      <c r="N17" s="2"/>
      <c r="O17" s="21" t="str">
        <f>A181</f>
        <v>ASSOCIATION</v>
      </c>
      <c r="P17" s="22" t="e">
        <f>E201</f>
        <v>#NUM!</v>
      </c>
      <c r="Q17" s="22" t="e">
        <f>G201</f>
        <v>#NUM!</v>
      </c>
      <c r="R17" s="22" t="e">
        <f>I201</f>
        <v>#NUM!</v>
      </c>
      <c r="S17" s="22" t="e">
        <f t="shared" ref="S17:T17" si="9">K201</f>
        <v>#NUM!</v>
      </c>
      <c r="T17" s="22" t="e">
        <f t="shared" si="9"/>
        <v>#NUM!</v>
      </c>
    </row>
    <row r="18" spans="1:23" ht="13.5" customHeight="1">
      <c r="A18" s="11" t="s">
        <v>628</v>
      </c>
      <c r="B18" s="11" t="s">
        <v>629</v>
      </c>
      <c r="C18" s="12">
        <v>350301186</v>
      </c>
      <c r="D18" s="14">
        <v>6</v>
      </c>
      <c r="E18" s="15">
        <v>21.5</v>
      </c>
      <c r="F18" s="17">
        <v>6</v>
      </c>
      <c r="G18" s="15">
        <v>21.9</v>
      </c>
      <c r="H18" s="17">
        <v>6</v>
      </c>
      <c r="I18" s="15">
        <v>21.1</v>
      </c>
      <c r="J18" s="17">
        <v>6</v>
      </c>
      <c r="K18" s="15">
        <v>19.45</v>
      </c>
      <c r="L18" s="19">
        <f t="shared" si="0"/>
        <v>83.95</v>
      </c>
      <c r="M18" s="20"/>
      <c r="N18" s="2"/>
      <c r="O18" s="21" t="str">
        <f>A203</f>
        <v>ASSOCIATION</v>
      </c>
      <c r="P18" s="22" t="e">
        <f>E223</f>
        <v>#NUM!</v>
      </c>
      <c r="Q18" s="22" t="e">
        <f>G223</f>
        <v>#NUM!</v>
      </c>
      <c r="R18" s="22" t="e">
        <f>I223</f>
        <v>#NUM!</v>
      </c>
      <c r="S18" s="22" t="e">
        <f t="shared" ref="S18:T18" si="10">K223</f>
        <v>#NUM!</v>
      </c>
      <c r="T18" s="22" t="e">
        <f t="shared" si="10"/>
        <v>#NUM!</v>
      </c>
    </row>
    <row r="19" spans="1:23" ht="15" customHeight="1">
      <c r="A19" s="11" t="s">
        <v>630</v>
      </c>
      <c r="B19" s="11" t="s">
        <v>305</v>
      </c>
      <c r="C19" s="12">
        <v>356225800097</v>
      </c>
      <c r="D19" s="14">
        <v>6</v>
      </c>
      <c r="E19" s="15">
        <v>20.05</v>
      </c>
      <c r="F19" s="17">
        <v>6</v>
      </c>
      <c r="G19" s="15">
        <v>21.7</v>
      </c>
      <c r="H19" s="17">
        <v>6</v>
      </c>
      <c r="I19" s="15">
        <v>8.75</v>
      </c>
      <c r="J19" s="17">
        <v>6</v>
      </c>
      <c r="K19" s="15">
        <v>17.899999999999999</v>
      </c>
      <c r="L19" s="19">
        <f t="shared" si="0"/>
        <v>68.400000000000006</v>
      </c>
      <c r="M19" s="20"/>
      <c r="N19" s="2"/>
      <c r="O19" s="21" t="str">
        <f>A225</f>
        <v>ASSOCIATION</v>
      </c>
      <c r="P19" s="22" t="e">
        <f>E245</f>
        <v>#NUM!</v>
      </c>
      <c r="Q19" s="22" t="e">
        <f>G245</f>
        <v>#NUM!</v>
      </c>
      <c r="R19" s="22" t="e">
        <f>I245</f>
        <v>#NUM!</v>
      </c>
      <c r="S19" s="22" t="e">
        <f t="shared" ref="S19:T19" si="11">K245</f>
        <v>#NUM!</v>
      </c>
      <c r="T19" s="22" t="e">
        <f t="shared" si="11"/>
        <v>#NUM!</v>
      </c>
      <c r="V19" s="114" t="s">
        <v>89</v>
      </c>
      <c r="W19" s="115"/>
    </row>
    <row r="20" spans="1:23" ht="13.5" customHeight="1">
      <c r="A20" s="11"/>
      <c r="B20" s="11"/>
      <c r="C20" s="12"/>
      <c r="D20" s="13">
        <v>0</v>
      </c>
      <c r="E20" s="15">
        <v>0</v>
      </c>
      <c r="F20" s="16">
        <v>0</v>
      </c>
      <c r="G20" s="15">
        <v>0</v>
      </c>
      <c r="H20" s="16">
        <v>0</v>
      </c>
      <c r="I20" s="15">
        <v>0</v>
      </c>
      <c r="J20" s="16">
        <v>0</v>
      </c>
      <c r="K20" s="15">
        <v>0</v>
      </c>
      <c r="L20" s="19">
        <f t="shared" si="0"/>
        <v>0</v>
      </c>
      <c r="M20" s="20"/>
      <c r="N20" s="2"/>
      <c r="O20" s="21" t="str">
        <f>A247</f>
        <v>ASSOCIATION</v>
      </c>
      <c r="P20" s="22" t="e">
        <f>E267</f>
        <v>#NUM!</v>
      </c>
      <c r="Q20" s="22" t="e">
        <f>G267</f>
        <v>#NUM!</v>
      </c>
      <c r="R20" s="22" t="e">
        <f>I267</f>
        <v>#NUM!</v>
      </c>
      <c r="S20" s="22" t="e">
        <f t="shared" ref="S20:T20" si="12">K267</f>
        <v>#NUM!</v>
      </c>
      <c r="T20" s="22" t="e">
        <f t="shared" si="12"/>
        <v>#NUM!</v>
      </c>
      <c r="V20" s="115"/>
      <c r="W20" s="115"/>
    </row>
    <row r="21" spans="1:23" ht="13.5" customHeight="1">
      <c r="A21" s="104" t="s">
        <v>95</v>
      </c>
      <c r="B21" s="105"/>
      <c r="C21" s="106"/>
      <c r="D21" s="29"/>
      <c r="E21" s="30">
        <f>SMALL(E9:E20,1)</f>
        <v>0</v>
      </c>
      <c r="F21" s="30"/>
      <c r="G21" s="30">
        <f>SMALL(G9:G20,1)</f>
        <v>0</v>
      </c>
      <c r="H21" s="30"/>
      <c r="I21" s="30">
        <f>SMALL(I9:I20,1)</f>
        <v>0</v>
      </c>
      <c r="J21" s="30"/>
      <c r="K21" s="30">
        <f>SMALL(K9:K20,1)</f>
        <v>0</v>
      </c>
      <c r="L21" s="19"/>
      <c r="M21" s="20"/>
      <c r="N21" s="2"/>
      <c r="O21" s="21" t="str">
        <f>A269</f>
        <v>ASSOCIATION</v>
      </c>
      <c r="P21" s="22" t="e">
        <f>E289</f>
        <v>#NUM!</v>
      </c>
      <c r="Q21" s="22" t="e">
        <f>G289</f>
        <v>#NUM!</v>
      </c>
      <c r="R21" s="22" t="e">
        <f>I289</f>
        <v>#NUM!</v>
      </c>
      <c r="S21" s="22" t="e">
        <f t="shared" ref="S21:T21" si="13">K289</f>
        <v>#NUM!</v>
      </c>
      <c r="T21" s="22" t="e">
        <f t="shared" si="13"/>
        <v>#NUM!</v>
      </c>
      <c r="V21" s="115"/>
      <c r="W21" s="115"/>
    </row>
    <row r="22" spans="1:23" ht="13.5" customHeight="1">
      <c r="A22" s="104" t="s">
        <v>95</v>
      </c>
      <c r="B22" s="105"/>
      <c r="C22" s="106"/>
      <c r="D22" s="29"/>
      <c r="E22" s="30">
        <f>SMALL(E9:E20,2)</f>
        <v>0</v>
      </c>
      <c r="F22" s="30"/>
      <c r="G22" s="30">
        <f>SMALL(G9:G20,2)</f>
        <v>0</v>
      </c>
      <c r="H22" s="30"/>
      <c r="I22" s="30">
        <f>SMALL(I9:I20,2)</f>
        <v>0</v>
      </c>
      <c r="J22" s="30"/>
      <c r="K22" s="30">
        <f>SMALL(K9:K20,2)</f>
        <v>0</v>
      </c>
      <c r="L22" s="31"/>
      <c r="M22" s="32"/>
      <c r="N22" s="2"/>
      <c r="O22" s="21" t="str">
        <f>A291</f>
        <v>ASSOCIATION</v>
      </c>
      <c r="P22" s="22" t="e">
        <f>E311</f>
        <v>#NUM!</v>
      </c>
      <c r="Q22" s="22" t="e">
        <f>G311</f>
        <v>#NUM!</v>
      </c>
      <c r="R22" s="22" t="e">
        <f>I311</f>
        <v>#NUM!</v>
      </c>
      <c r="S22" s="22" t="e">
        <f t="shared" ref="S22:T22" si="14">K311</f>
        <v>#NUM!</v>
      </c>
      <c r="T22" s="22" t="e">
        <f t="shared" si="14"/>
        <v>#NUM!</v>
      </c>
      <c r="V22" s="115"/>
      <c r="W22" s="115"/>
    </row>
    <row r="23" spans="1:23" ht="13.5" customHeight="1">
      <c r="A23" s="104" t="s">
        <v>95</v>
      </c>
      <c r="B23" s="105"/>
      <c r="C23" s="106"/>
      <c r="D23" s="29"/>
      <c r="E23" s="30">
        <f>SMALL(E9:E20,3)</f>
        <v>0</v>
      </c>
      <c r="F23" s="30"/>
      <c r="G23" s="30">
        <f>SMALL(G9:G20,3)</f>
        <v>0</v>
      </c>
      <c r="H23" s="30"/>
      <c r="I23" s="30">
        <f>SMALL(I9:I20,3)</f>
        <v>0</v>
      </c>
      <c r="J23" s="30"/>
      <c r="K23" s="30">
        <f>SMALL(K9:K20,3)</f>
        <v>0</v>
      </c>
      <c r="L23" s="31"/>
      <c r="M23" s="32"/>
      <c r="N23" s="2"/>
      <c r="O23" s="21" t="str">
        <f>A313</f>
        <v>ASSOCIATION</v>
      </c>
      <c r="P23" s="22" t="e">
        <f>E333</f>
        <v>#NUM!</v>
      </c>
      <c r="Q23" s="22" t="e">
        <f>G333</f>
        <v>#NUM!</v>
      </c>
      <c r="R23" s="22" t="e">
        <f>I333</f>
        <v>#NUM!</v>
      </c>
      <c r="S23" s="22" t="e">
        <f t="shared" ref="S23:T23" si="15">K333</f>
        <v>#NUM!</v>
      </c>
      <c r="T23" s="22" t="e">
        <f t="shared" si="15"/>
        <v>#NUM!</v>
      </c>
      <c r="V23" s="115"/>
      <c r="W23" s="115"/>
    </row>
    <row r="24" spans="1:23" ht="13.5" customHeight="1">
      <c r="A24" s="104" t="s">
        <v>95</v>
      </c>
      <c r="B24" s="105"/>
      <c r="C24" s="106"/>
      <c r="D24" s="29"/>
      <c r="E24" s="30">
        <f>SMALL(E9:E20,4)</f>
        <v>0</v>
      </c>
      <c r="F24" s="30"/>
      <c r="G24" s="30">
        <f>SMALL(G9:G20,4)</f>
        <v>0</v>
      </c>
      <c r="H24" s="30"/>
      <c r="I24" s="30">
        <f>SMALL(I9:I20,4)</f>
        <v>0</v>
      </c>
      <c r="J24" s="30"/>
      <c r="K24" s="30">
        <f>SMALL(K10:K20,4)</f>
        <v>0</v>
      </c>
      <c r="L24" s="31"/>
      <c r="M24" s="32"/>
      <c r="N24" s="2"/>
      <c r="O24" s="21"/>
      <c r="P24" s="21"/>
      <c r="Q24" s="21"/>
      <c r="R24" s="21"/>
      <c r="S24" s="21"/>
      <c r="T24" s="21"/>
      <c r="V24" s="115"/>
      <c r="W24" s="115"/>
    </row>
    <row r="25" spans="1:23" ht="13.5" customHeight="1">
      <c r="A25" s="107" t="s">
        <v>96</v>
      </c>
      <c r="B25" s="108"/>
      <c r="C25" s="109"/>
      <c r="D25" s="33"/>
      <c r="E25" s="34">
        <f>SUM(E9:E20)-E21-E22-E23-E24</f>
        <v>171.3</v>
      </c>
      <c r="F25" s="34"/>
      <c r="G25" s="34">
        <f>SUM(G9:G20)-G21-G22-G23-G24</f>
        <v>172.39999999999998</v>
      </c>
      <c r="H25" s="34"/>
      <c r="I25" s="34">
        <f>SUM(I9:I20)-I21-I22-I23-I24</f>
        <v>154.29999999999998</v>
      </c>
      <c r="J25" s="34"/>
      <c r="K25" s="34">
        <f>SUM(K9:K20)-K21-K22-K23-K24</f>
        <v>160.04999999999998</v>
      </c>
      <c r="L25" s="35">
        <f>SUM($E25+$G25+$I25+$K25)</f>
        <v>658.05</v>
      </c>
      <c r="M25" s="20"/>
      <c r="N25" s="2"/>
      <c r="O25" s="21"/>
      <c r="P25" s="21"/>
      <c r="Q25" s="21"/>
      <c r="R25" s="21"/>
      <c r="S25" s="21"/>
      <c r="T25" s="21"/>
      <c r="V25" s="115"/>
      <c r="W25" s="115"/>
    </row>
    <row r="26" spans="1:23" ht="13.5" customHeight="1">
      <c r="B26" t="s">
        <v>98</v>
      </c>
      <c r="C26" s="27">
        <v>6</v>
      </c>
      <c r="D26" s="27">
        <f>COUNTIF(D9:D20,$C$26)</f>
        <v>8</v>
      </c>
      <c r="E26" s="27"/>
      <c r="F26" s="27">
        <f>COUNTIF(F9:F20,$C$26)</f>
        <v>8</v>
      </c>
      <c r="G26" s="27"/>
      <c r="H26" s="27">
        <f>COUNTIF(H9:H20,$C$26)</f>
        <v>8</v>
      </c>
      <c r="I26" s="27"/>
      <c r="J26" s="27">
        <f>COUNTIF(J9:J20,$C$26)</f>
        <v>8</v>
      </c>
      <c r="K26" s="27"/>
      <c r="M26" s="2"/>
      <c r="N26" s="2"/>
      <c r="V26" s="115"/>
      <c r="W26" s="115"/>
    </row>
    <row r="27" spans="1:23" ht="13.5" customHeight="1">
      <c r="A27" s="102" t="s">
        <v>167</v>
      </c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03"/>
      <c r="M27" s="4"/>
      <c r="V27" s="115"/>
      <c r="W27" s="115"/>
    </row>
    <row r="28" spans="1:23" ht="13.5" customHeight="1">
      <c r="A28" s="111" t="s">
        <v>610</v>
      </c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9"/>
      <c r="M28" s="4"/>
    </row>
    <row r="29" spans="1:23" ht="13.5" customHeight="1">
      <c r="A29" s="96" t="s">
        <v>13</v>
      </c>
      <c r="B29" s="98" t="s">
        <v>15</v>
      </c>
      <c r="C29" s="100" t="s">
        <v>16</v>
      </c>
      <c r="D29" s="102" t="s">
        <v>17</v>
      </c>
      <c r="E29" s="103"/>
      <c r="F29" s="102" t="s">
        <v>18</v>
      </c>
      <c r="G29" s="103"/>
      <c r="H29" s="102" t="s">
        <v>19</v>
      </c>
      <c r="I29" s="103"/>
      <c r="J29" s="102" t="s">
        <v>20</v>
      </c>
      <c r="K29" s="103"/>
      <c r="L29" s="6" t="s">
        <v>21</v>
      </c>
      <c r="M29" s="4"/>
    </row>
    <row r="30" spans="1:23" ht="13.5" customHeight="1">
      <c r="A30" s="97"/>
      <c r="B30" s="99"/>
      <c r="C30" s="101"/>
      <c r="D30" s="7" t="s">
        <v>25</v>
      </c>
      <c r="E30" s="8" t="s">
        <v>26</v>
      </c>
      <c r="F30" s="7" t="s">
        <v>25</v>
      </c>
      <c r="G30" s="8" t="s">
        <v>26</v>
      </c>
      <c r="H30" s="7" t="s">
        <v>25</v>
      </c>
      <c r="I30" s="8" t="s">
        <v>26</v>
      </c>
      <c r="J30" s="7" t="s">
        <v>25</v>
      </c>
      <c r="K30" s="8" t="s">
        <v>26</v>
      </c>
      <c r="L30" s="9"/>
      <c r="M30" s="4"/>
    </row>
    <row r="31" spans="1:23" ht="13.5" customHeight="1">
      <c r="A31" s="2" t="s">
        <v>631</v>
      </c>
      <c r="B31" s="2" t="s">
        <v>632</v>
      </c>
      <c r="C31" s="12"/>
      <c r="D31" s="86">
        <v>6</v>
      </c>
      <c r="E31" s="86">
        <v>19.100000000000001</v>
      </c>
      <c r="F31" s="87">
        <v>5</v>
      </c>
      <c r="G31" s="86">
        <v>18.149999999999999</v>
      </c>
      <c r="H31" s="87">
        <v>5</v>
      </c>
      <c r="I31" s="86">
        <v>12.7</v>
      </c>
      <c r="J31" s="86">
        <v>6</v>
      </c>
      <c r="K31" s="88">
        <v>15.8</v>
      </c>
      <c r="L31" s="19">
        <f t="shared" ref="L31:L42" si="16">SUM($E31+$G31+$I31+$K31)</f>
        <v>65.75</v>
      </c>
      <c r="M31" s="20"/>
    </row>
    <row r="32" spans="1:23" ht="13.5" customHeight="1">
      <c r="A32" s="2" t="s">
        <v>633</v>
      </c>
      <c r="B32" s="2" t="s">
        <v>353</v>
      </c>
      <c r="C32" s="12">
        <v>356229800155</v>
      </c>
      <c r="D32" s="89">
        <v>6</v>
      </c>
      <c r="E32" s="90">
        <v>19.600000000000001</v>
      </c>
      <c r="F32" s="91">
        <v>5</v>
      </c>
      <c r="G32" s="90">
        <v>18.05</v>
      </c>
      <c r="H32" s="91">
        <v>5</v>
      </c>
      <c r="I32" s="90">
        <v>17.350000000000001</v>
      </c>
      <c r="J32" s="89">
        <v>6</v>
      </c>
      <c r="K32" s="88">
        <v>19.45</v>
      </c>
      <c r="L32" s="19">
        <f t="shared" si="16"/>
        <v>74.45</v>
      </c>
      <c r="M32" s="20"/>
    </row>
    <row r="33" spans="1:14" ht="13.5" customHeight="1">
      <c r="A33" s="2" t="s">
        <v>634</v>
      </c>
      <c r="B33" s="2" t="s">
        <v>635</v>
      </c>
      <c r="C33" s="12">
        <v>356229800157</v>
      </c>
      <c r="D33" s="89">
        <v>6</v>
      </c>
      <c r="E33" s="90">
        <v>21.1</v>
      </c>
      <c r="F33" s="89">
        <v>6</v>
      </c>
      <c r="G33" s="90">
        <v>19.5</v>
      </c>
      <c r="H33" s="91">
        <v>5</v>
      </c>
      <c r="I33" s="90">
        <v>18.149999999999999</v>
      </c>
      <c r="J33" s="89">
        <v>6</v>
      </c>
      <c r="K33" s="88">
        <v>20</v>
      </c>
      <c r="L33" s="19">
        <f t="shared" si="16"/>
        <v>78.75</v>
      </c>
      <c r="M33" s="20"/>
    </row>
    <row r="34" spans="1:14" ht="13.5" customHeight="1">
      <c r="A34" s="2" t="s">
        <v>636</v>
      </c>
      <c r="B34" s="2" t="s">
        <v>328</v>
      </c>
      <c r="C34" s="12">
        <v>356229800175</v>
      </c>
      <c r="D34" s="89">
        <v>6</v>
      </c>
      <c r="E34" s="90">
        <v>19.399999999999999</v>
      </c>
      <c r="F34" s="91">
        <v>5</v>
      </c>
      <c r="G34" s="90">
        <v>18.05</v>
      </c>
      <c r="H34" s="92">
        <v>4</v>
      </c>
      <c r="I34" s="90">
        <v>13.45</v>
      </c>
      <c r="J34" s="92">
        <v>4</v>
      </c>
      <c r="K34" s="88">
        <v>15.5</v>
      </c>
      <c r="L34" s="19">
        <f t="shared" si="16"/>
        <v>66.400000000000006</v>
      </c>
      <c r="M34" s="20"/>
    </row>
    <row r="35" spans="1:14" ht="13.5" customHeight="1">
      <c r="A35" s="2" t="s">
        <v>637</v>
      </c>
      <c r="B35" s="2" t="s">
        <v>638</v>
      </c>
      <c r="C35" s="12">
        <v>356229800132</v>
      </c>
      <c r="D35" s="89">
        <v>6</v>
      </c>
      <c r="E35" s="90">
        <v>20.7</v>
      </c>
      <c r="F35" s="89">
        <v>6</v>
      </c>
      <c r="G35" s="90">
        <v>21.1</v>
      </c>
      <c r="H35" s="89">
        <v>6</v>
      </c>
      <c r="I35" s="90">
        <v>19.649999999999999</v>
      </c>
      <c r="J35" s="89">
        <v>6</v>
      </c>
      <c r="K35" s="88">
        <v>22.2</v>
      </c>
      <c r="L35" s="19">
        <f t="shared" si="16"/>
        <v>83.649999999999991</v>
      </c>
      <c r="M35" s="20"/>
    </row>
    <row r="36" spans="1:14" ht="13.5" customHeight="1">
      <c r="A36" s="2" t="s">
        <v>639</v>
      </c>
      <c r="B36" s="2" t="s">
        <v>640</v>
      </c>
      <c r="C36" s="12">
        <v>356229800033</v>
      </c>
      <c r="D36" s="89">
        <v>6</v>
      </c>
      <c r="E36" s="90">
        <v>21.8</v>
      </c>
      <c r="F36" s="89">
        <v>6</v>
      </c>
      <c r="G36" s="90">
        <v>22.1</v>
      </c>
      <c r="H36" s="89">
        <v>6</v>
      </c>
      <c r="I36" s="90">
        <v>20.9</v>
      </c>
      <c r="J36" s="89">
        <v>6</v>
      </c>
      <c r="K36" s="88">
        <v>21.9</v>
      </c>
      <c r="L36" s="19">
        <f t="shared" si="16"/>
        <v>86.700000000000017</v>
      </c>
      <c r="M36" s="20"/>
    </row>
    <row r="37" spans="1:14" ht="13.5" customHeight="1">
      <c r="A37" s="2" t="s">
        <v>641</v>
      </c>
      <c r="B37" s="2" t="s">
        <v>642</v>
      </c>
      <c r="C37" s="12">
        <v>356229800131</v>
      </c>
      <c r="D37" s="89">
        <v>6</v>
      </c>
      <c r="E37" s="90">
        <v>21.15</v>
      </c>
      <c r="F37" s="89">
        <v>6</v>
      </c>
      <c r="G37" s="90">
        <v>20.25</v>
      </c>
      <c r="H37" s="89">
        <v>6</v>
      </c>
      <c r="I37" s="90">
        <v>18.850000000000001</v>
      </c>
      <c r="J37" s="89">
        <v>6</v>
      </c>
      <c r="K37" s="88">
        <v>21.75</v>
      </c>
      <c r="L37" s="19">
        <f t="shared" si="16"/>
        <v>82</v>
      </c>
      <c r="M37" s="20"/>
    </row>
    <row r="38" spans="1:14" ht="13.5" customHeight="1">
      <c r="A38" s="2" t="s">
        <v>643</v>
      </c>
      <c r="B38" s="2" t="s">
        <v>644</v>
      </c>
      <c r="C38" s="12">
        <v>356229800177</v>
      </c>
      <c r="D38" s="89">
        <v>6</v>
      </c>
      <c r="E38" s="90">
        <v>20.95</v>
      </c>
      <c r="F38" s="91">
        <v>5</v>
      </c>
      <c r="G38" s="90">
        <v>18.649999999999999</v>
      </c>
      <c r="H38" s="91">
        <v>5</v>
      </c>
      <c r="I38" s="90">
        <v>15.7</v>
      </c>
      <c r="J38" s="92">
        <v>4</v>
      </c>
      <c r="K38" s="88">
        <v>15.05</v>
      </c>
      <c r="L38" s="19">
        <f t="shared" si="16"/>
        <v>70.349999999999994</v>
      </c>
      <c r="M38" s="20"/>
    </row>
    <row r="39" spans="1:14" ht="13.5" customHeight="1">
      <c r="A39" s="2" t="s">
        <v>645</v>
      </c>
      <c r="B39" s="2" t="s">
        <v>646</v>
      </c>
      <c r="C39" s="12">
        <v>356229800083</v>
      </c>
      <c r="D39" s="89">
        <v>6</v>
      </c>
      <c r="E39" s="90">
        <v>20.6</v>
      </c>
      <c r="F39" s="89">
        <v>6</v>
      </c>
      <c r="G39" s="90">
        <v>20.3</v>
      </c>
      <c r="H39" s="91">
        <v>5</v>
      </c>
      <c r="I39" s="90">
        <v>16.100000000000001</v>
      </c>
      <c r="J39" s="89">
        <v>6</v>
      </c>
      <c r="K39" s="88">
        <v>18.600000000000001</v>
      </c>
      <c r="L39" s="19">
        <f t="shared" si="16"/>
        <v>75.600000000000009</v>
      </c>
      <c r="M39" s="20"/>
    </row>
    <row r="40" spans="1:14" ht="13.5" customHeight="1">
      <c r="A40" s="2" t="s">
        <v>647</v>
      </c>
      <c r="B40" s="2" t="s">
        <v>286</v>
      </c>
      <c r="C40" s="12">
        <v>356229800128</v>
      </c>
      <c r="D40" s="89">
        <v>6</v>
      </c>
      <c r="E40" s="90">
        <v>19.600000000000001</v>
      </c>
      <c r="F40" s="91">
        <v>5</v>
      </c>
      <c r="G40" s="90">
        <v>18.5</v>
      </c>
      <c r="H40" s="91">
        <v>5</v>
      </c>
      <c r="I40" s="90">
        <v>18.05</v>
      </c>
      <c r="J40" s="89">
        <v>6</v>
      </c>
      <c r="K40" s="88">
        <v>20.2</v>
      </c>
      <c r="L40" s="19">
        <f t="shared" si="16"/>
        <v>76.350000000000009</v>
      </c>
      <c r="M40" s="20"/>
    </row>
    <row r="41" spans="1:14" ht="13.5" customHeight="1">
      <c r="A41" s="2" t="s">
        <v>648</v>
      </c>
      <c r="B41" s="2" t="s">
        <v>649</v>
      </c>
      <c r="C41" s="12">
        <v>356229800109</v>
      </c>
      <c r="D41" s="93">
        <v>6</v>
      </c>
      <c r="E41">
        <v>20.5</v>
      </c>
      <c r="F41" s="93">
        <v>6</v>
      </c>
      <c r="G41">
        <v>19.95</v>
      </c>
      <c r="H41" s="94">
        <v>4</v>
      </c>
      <c r="I41">
        <v>15.15</v>
      </c>
      <c r="J41" s="93">
        <v>6</v>
      </c>
      <c r="K41" s="2">
        <v>19.399999999999999</v>
      </c>
      <c r="L41" s="19">
        <f t="shared" si="16"/>
        <v>75</v>
      </c>
      <c r="M41" s="20"/>
    </row>
    <row r="42" spans="1:14" ht="13.5" customHeight="1">
      <c r="A42" s="11"/>
      <c r="B42" s="11"/>
      <c r="C42" s="12"/>
      <c r="D42" s="13"/>
      <c r="E42" s="15">
        <v>0</v>
      </c>
      <c r="F42" s="16"/>
      <c r="G42" s="15">
        <v>0</v>
      </c>
      <c r="H42" s="16"/>
      <c r="I42" s="15">
        <v>0</v>
      </c>
      <c r="J42" s="16"/>
      <c r="K42" s="15">
        <v>0</v>
      </c>
      <c r="L42" s="19">
        <f t="shared" si="16"/>
        <v>0</v>
      </c>
      <c r="M42" s="20"/>
    </row>
    <row r="43" spans="1:14" ht="13.5" customHeight="1">
      <c r="A43" s="104" t="s">
        <v>95</v>
      </c>
      <c r="B43" s="105"/>
      <c r="C43" s="106"/>
      <c r="D43" s="29"/>
      <c r="E43" s="30">
        <f>SMALL(E31:E42,1)</f>
        <v>0</v>
      </c>
      <c r="F43" s="30"/>
      <c r="G43" s="30">
        <f>SMALL(G31:G42,1)</f>
        <v>0</v>
      </c>
      <c r="H43" s="30"/>
      <c r="I43" s="30">
        <f>SMALL(I31:I42,1)</f>
        <v>0</v>
      </c>
      <c r="J43" s="30"/>
      <c r="K43" s="30">
        <f>SMALL(K31:K42,1)</f>
        <v>0</v>
      </c>
      <c r="L43" s="19"/>
      <c r="M43" s="20"/>
    </row>
    <row r="44" spans="1:14" ht="13.5" customHeight="1">
      <c r="A44" s="104" t="s">
        <v>95</v>
      </c>
      <c r="B44" s="105"/>
      <c r="C44" s="106"/>
      <c r="D44" s="29"/>
      <c r="E44" s="30">
        <f>SMALL(E31:E42,2)</f>
        <v>19.100000000000001</v>
      </c>
      <c r="F44" s="30"/>
      <c r="G44" s="30">
        <f>SMALL(G31:G42,2)</f>
        <v>18.05</v>
      </c>
      <c r="H44" s="30"/>
      <c r="I44" s="30">
        <f>SMALL(I31:I42,2)</f>
        <v>12.7</v>
      </c>
      <c r="J44" s="30"/>
      <c r="K44" s="30">
        <f>SMALL(K31:K42,2)</f>
        <v>15.05</v>
      </c>
      <c r="L44" s="31"/>
      <c r="M44" s="32"/>
    </row>
    <row r="45" spans="1:14" ht="13.5" customHeight="1">
      <c r="A45" s="104" t="s">
        <v>95</v>
      </c>
      <c r="B45" s="105"/>
      <c r="C45" s="106"/>
      <c r="D45" s="29"/>
      <c r="E45" s="30">
        <f>SMALL(E31:E42,3)</f>
        <v>19.399999999999999</v>
      </c>
      <c r="F45" s="30"/>
      <c r="G45" s="30">
        <f>SMALL(G31:G42,3)</f>
        <v>18.05</v>
      </c>
      <c r="H45" s="30"/>
      <c r="I45" s="30">
        <f>SMALL(I31:I42,3)</f>
        <v>13.45</v>
      </c>
      <c r="J45" s="30"/>
      <c r="K45" s="30">
        <f>SMALL(K31:K42,3)</f>
        <v>15.5</v>
      </c>
      <c r="L45" s="31"/>
      <c r="M45" s="32"/>
      <c r="N45" s="2"/>
    </row>
    <row r="46" spans="1:14" ht="13.5" customHeight="1">
      <c r="A46" s="104" t="s">
        <v>95</v>
      </c>
      <c r="B46" s="105"/>
      <c r="C46" s="106"/>
      <c r="D46" s="29"/>
      <c r="E46" s="30">
        <f>SMALL(E31:E42,4)</f>
        <v>19.600000000000001</v>
      </c>
      <c r="F46" s="30"/>
      <c r="G46" s="30">
        <f>SMALL(G31:G42,4)</f>
        <v>18.149999999999999</v>
      </c>
      <c r="H46" s="30"/>
      <c r="I46" s="30">
        <f>SMALL(I31:I42,4)</f>
        <v>15.15</v>
      </c>
      <c r="J46" s="30"/>
      <c r="K46" s="30">
        <f>SMALL(K32:K42,4)</f>
        <v>18.600000000000001</v>
      </c>
      <c r="L46" s="31"/>
      <c r="M46" s="32"/>
      <c r="N46" s="2"/>
    </row>
    <row r="47" spans="1:14" ht="13.5" customHeight="1">
      <c r="A47" s="107" t="s">
        <v>96</v>
      </c>
      <c r="B47" s="108"/>
      <c r="C47" s="109"/>
      <c r="D47" s="33"/>
      <c r="E47" s="34">
        <f>SUM(E31:E42)-E43-E44-E45-E46</f>
        <v>166.39999999999998</v>
      </c>
      <c r="F47" s="34"/>
      <c r="G47" s="34">
        <f>SUM(G31:G42)-G43-G44-G45-G46</f>
        <v>160.34999999999997</v>
      </c>
      <c r="H47" s="34"/>
      <c r="I47" s="34">
        <f>SUM(I31:I42)-I43-I44-I45-I46</f>
        <v>144.75000000000003</v>
      </c>
      <c r="J47" s="34"/>
      <c r="K47" s="34">
        <f>SUM(K31:K42)-K43-K44-K45-K46</f>
        <v>160.69999999999999</v>
      </c>
      <c r="L47" s="35">
        <f>SUM($E47+$G47+$I47+$K47)</f>
        <v>632.20000000000005</v>
      </c>
      <c r="M47" s="20"/>
      <c r="N47" s="2"/>
    </row>
    <row r="48" spans="1:14" ht="13.5" customHeight="1">
      <c r="B48" t="s">
        <v>98</v>
      </c>
      <c r="C48" s="27">
        <v>6</v>
      </c>
      <c r="D48" s="27">
        <f>COUNTIF(D31:D42,$C$26)</f>
        <v>11</v>
      </c>
      <c r="E48" s="27"/>
      <c r="F48" s="27">
        <f>COUNTIF(F31:F42,$C$26)</f>
        <v>6</v>
      </c>
      <c r="G48" s="27"/>
      <c r="H48" s="27">
        <f>COUNTIF(H31:H42,$C$26)</f>
        <v>3</v>
      </c>
      <c r="I48" s="27"/>
      <c r="J48" s="27">
        <f>COUNTIF(J31:J42,$C$26)</f>
        <v>9</v>
      </c>
      <c r="K48" s="27"/>
      <c r="M48" s="2" t="s">
        <v>650</v>
      </c>
      <c r="N48" s="2"/>
    </row>
    <row r="49" spans="1:14" ht="13.5" customHeight="1">
      <c r="A49" s="102" t="s">
        <v>513</v>
      </c>
      <c r="B49" s="110"/>
      <c r="C49" s="110"/>
      <c r="D49" s="110"/>
      <c r="E49" s="110"/>
      <c r="F49" s="110"/>
      <c r="G49" s="110"/>
      <c r="H49" s="110"/>
      <c r="I49" s="110"/>
      <c r="J49" s="110"/>
      <c r="K49" s="110"/>
      <c r="L49" s="103"/>
      <c r="M49" s="4"/>
      <c r="N49" s="2"/>
    </row>
    <row r="50" spans="1:14" ht="13.5" customHeight="1">
      <c r="A50" s="111" t="s">
        <v>610</v>
      </c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9"/>
      <c r="M50" s="4"/>
      <c r="N50" s="2"/>
    </row>
    <row r="51" spans="1:14" ht="13.5" customHeight="1">
      <c r="A51" s="96" t="s">
        <v>13</v>
      </c>
      <c r="B51" s="98" t="s">
        <v>15</v>
      </c>
      <c r="C51" s="100" t="s">
        <v>16</v>
      </c>
      <c r="D51" s="102" t="s">
        <v>17</v>
      </c>
      <c r="E51" s="103"/>
      <c r="F51" s="102" t="s">
        <v>18</v>
      </c>
      <c r="G51" s="103"/>
      <c r="H51" s="102" t="s">
        <v>19</v>
      </c>
      <c r="I51" s="103"/>
      <c r="J51" s="102" t="s">
        <v>20</v>
      </c>
      <c r="K51" s="103"/>
      <c r="L51" s="6" t="s">
        <v>21</v>
      </c>
      <c r="M51" s="4"/>
      <c r="N51" s="2"/>
    </row>
    <row r="52" spans="1:14" ht="13.5" customHeight="1">
      <c r="A52" s="97"/>
      <c r="B52" s="99"/>
      <c r="C52" s="101"/>
      <c r="D52" s="7" t="s">
        <v>25</v>
      </c>
      <c r="E52" s="8" t="s">
        <v>26</v>
      </c>
      <c r="F52" s="7" t="s">
        <v>25</v>
      </c>
      <c r="G52" s="8" t="s">
        <v>26</v>
      </c>
      <c r="H52" s="7" t="s">
        <v>25</v>
      </c>
      <c r="I52" s="8" t="s">
        <v>26</v>
      </c>
      <c r="J52" s="7" t="s">
        <v>25</v>
      </c>
      <c r="K52" s="8" t="s">
        <v>26</v>
      </c>
      <c r="L52" s="9"/>
      <c r="M52" s="4"/>
      <c r="N52" s="2"/>
    </row>
    <row r="53" spans="1:14" ht="13.5" customHeight="1">
      <c r="A53" s="11" t="s">
        <v>651</v>
      </c>
      <c r="B53" s="11" t="s">
        <v>652</v>
      </c>
      <c r="C53" s="12"/>
      <c r="D53" s="13">
        <v>6</v>
      </c>
      <c r="E53" s="15">
        <v>19.899999999999999</v>
      </c>
      <c r="F53" s="16">
        <v>6</v>
      </c>
      <c r="G53" s="15">
        <v>20.7</v>
      </c>
      <c r="H53" s="16">
        <v>6</v>
      </c>
      <c r="I53" s="15">
        <v>20.149999999999999</v>
      </c>
      <c r="J53" s="16">
        <v>6</v>
      </c>
      <c r="K53" s="15">
        <v>16.850000000000001</v>
      </c>
      <c r="L53" s="19">
        <f t="shared" ref="L53:L64" si="17">SUM($E53+$G53+$I53+$K53)</f>
        <v>77.599999999999994</v>
      </c>
      <c r="M53" s="20"/>
      <c r="N53" s="2"/>
    </row>
    <row r="54" spans="1:14" ht="13.5" customHeight="1">
      <c r="A54" s="11" t="s">
        <v>653</v>
      </c>
      <c r="B54" s="11" t="s">
        <v>654</v>
      </c>
      <c r="C54" s="12"/>
      <c r="D54" s="13">
        <v>6</v>
      </c>
      <c r="E54" s="15">
        <v>21.55</v>
      </c>
      <c r="F54" s="16">
        <v>6</v>
      </c>
      <c r="G54" s="15">
        <v>20.350000000000001</v>
      </c>
      <c r="H54" s="16">
        <v>5</v>
      </c>
      <c r="I54" s="15">
        <v>16.55</v>
      </c>
      <c r="J54" s="16">
        <v>6</v>
      </c>
      <c r="K54" s="15">
        <v>20</v>
      </c>
      <c r="L54" s="19">
        <f t="shared" si="17"/>
        <v>78.45</v>
      </c>
      <c r="M54" s="20"/>
      <c r="N54" s="2"/>
    </row>
    <row r="55" spans="1:14" ht="13.5" customHeight="1">
      <c r="A55" s="11" t="s">
        <v>655</v>
      </c>
      <c r="B55" s="11" t="s">
        <v>369</v>
      </c>
      <c r="C55" s="12"/>
      <c r="D55" s="13">
        <v>5</v>
      </c>
      <c r="E55" s="15">
        <v>18.2</v>
      </c>
      <c r="F55" s="16">
        <v>5</v>
      </c>
      <c r="G55" s="15">
        <v>18.45</v>
      </c>
      <c r="H55" s="16">
        <v>4</v>
      </c>
      <c r="I55" s="15">
        <v>13.2</v>
      </c>
      <c r="J55" s="16">
        <v>4</v>
      </c>
      <c r="K55" s="15">
        <v>13.6</v>
      </c>
      <c r="L55" s="19">
        <f t="shared" si="17"/>
        <v>63.449999999999996</v>
      </c>
      <c r="M55" s="20"/>
      <c r="N55" s="2"/>
    </row>
    <row r="56" spans="1:14" ht="13.5" customHeight="1">
      <c r="A56" s="11" t="s">
        <v>390</v>
      </c>
      <c r="B56" s="11" t="s">
        <v>656</v>
      </c>
      <c r="C56" s="12"/>
      <c r="D56" s="13">
        <v>6</v>
      </c>
      <c r="E56" s="15">
        <v>20.95</v>
      </c>
      <c r="F56" s="16">
        <v>6</v>
      </c>
      <c r="G56" s="15">
        <v>20.05</v>
      </c>
      <c r="H56" s="16">
        <v>6</v>
      </c>
      <c r="I56" s="15">
        <v>15.6</v>
      </c>
      <c r="J56" s="16">
        <v>6</v>
      </c>
      <c r="K56" s="15">
        <v>20.5</v>
      </c>
      <c r="L56" s="19">
        <f t="shared" si="17"/>
        <v>77.099999999999994</v>
      </c>
      <c r="M56" s="20"/>
      <c r="N56" s="2"/>
    </row>
    <row r="57" spans="1:14" ht="13.5" customHeight="1">
      <c r="A57" s="11" t="s">
        <v>390</v>
      </c>
      <c r="B57" s="11" t="s">
        <v>288</v>
      </c>
      <c r="C57" s="12"/>
      <c r="D57" s="13">
        <v>6</v>
      </c>
      <c r="E57" s="15">
        <v>21.8</v>
      </c>
      <c r="F57" s="16">
        <v>6</v>
      </c>
      <c r="G57" s="15">
        <v>20.8</v>
      </c>
      <c r="H57" s="16">
        <v>6</v>
      </c>
      <c r="I57" s="15">
        <v>19</v>
      </c>
      <c r="J57" s="16">
        <v>6</v>
      </c>
      <c r="K57" s="15">
        <v>20.65</v>
      </c>
      <c r="L57" s="19">
        <f t="shared" si="17"/>
        <v>82.25</v>
      </c>
      <c r="M57" s="20"/>
      <c r="N57" s="2"/>
    </row>
    <row r="58" spans="1:14" ht="13.5" customHeight="1">
      <c r="A58" s="11" t="s">
        <v>657</v>
      </c>
      <c r="B58" s="11" t="s">
        <v>658</v>
      </c>
      <c r="C58" s="12"/>
      <c r="D58" s="13">
        <v>6</v>
      </c>
      <c r="E58" s="15">
        <v>21.35</v>
      </c>
      <c r="F58" s="16">
        <v>6</v>
      </c>
      <c r="G58" s="15">
        <v>21.2</v>
      </c>
      <c r="H58" s="16">
        <v>5</v>
      </c>
      <c r="I58" s="15">
        <v>17.95</v>
      </c>
      <c r="J58" s="16">
        <v>6</v>
      </c>
      <c r="K58" s="15">
        <v>17.75</v>
      </c>
      <c r="L58" s="19">
        <f t="shared" si="17"/>
        <v>78.25</v>
      </c>
      <c r="M58" s="20"/>
      <c r="N58" s="2"/>
    </row>
    <row r="59" spans="1:14" ht="13.5" customHeight="1">
      <c r="A59" s="11" t="s">
        <v>659</v>
      </c>
      <c r="B59" s="11" t="s">
        <v>371</v>
      </c>
      <c r="C59" s="12"/>
      <c r="D59" s="13">
        <v>6</v>
      </c>
      <c r="E59" s="15">
        <v>19.899999999999999</v>
      </c>
      <c r="F59" s="16">
        <v>5</v>
      </c>
      <c r="G59" s="15">
        <v>19.2</v>
      </c>
      <c r="H59" s="16">
        <v>5</v>
      </c>
      <c r="I59" s="15">
        <v>15.9</v>
      </c>
      <c r="J59" s="16">
        <v>6</v>
      </c>
      <c r="K59" s="15">
        <v>19</v>
      </c>
      <c r="L59" s="19">
        <f t="shared" si="17"/>
        <v>74</v>
      </c>
      <c r="M59" s="20"/>
      <c r="N59" s="2"/>
    </row>
    <row r="60" spans="1:14" ht="13.5" customHeight="1">
      <c r="A60" s="11" t="s">
        <v>660</v>
      </c>
      <c r="B60" s="11" t="s">
        <v>661</v>
      </c>
      <c r="C60" s="12"/>
      <c r="D60" s="13">
        <v>6</v>
      </c>
      <c r="E60" s="15">
        <v>18.649999999999999</v>
      </c>
      <c r="F60" s="16">
        <v>6</v>
      </c>
      <c r="G60" s="15">
        <v>21.15</v>
      </c>
      <c r="H60" s="16">
        <v>5</v>
      </c>
      <c r="I60" s="15">
        <v>16.95</v>
      </c>
      <c r="J60" s="16">
        <v>6</v>
      </c>
      <c r="K60" s="15">
        <v>21.45</v>
      </c>
      <c r="L60" s="19">
        <f t="shared" si="17"/>
        <v>78.2</v>
      </c>
      <c r="M60" s="20"/>
      <c r="N60" s="2"/>
    </row>
    <row r="61" spans="1:14" ht="13.5" customHeight="1">
      <c r="A61" s="11" t="s">
        <v>662</v>
      </c>
      <c r="B61" s="11" t="s">
        <v>596</v>
      </c>
      <c r="C61" s="12"/>
      <c r="D61" s="13">
        <v>5</v>
      </c>
      <c r="E61" s="15">
        <v>18.600000000000001</v>
      </c>
      <c r="F61" s="16">
        <v>4</v>
      </c>
      <c r="G61" s="15">
        <v>16.3</v>
      </c>
      <c r="H61" s="16">
        <v>4</v>
      </c>
      <c r="I61" s="15">
        <v>14.85</v>
      </c>
      <c r="J61" s="16">
        <v>5</v>
      </c>
      <c r="K61" s="15">
        <v>17</v>
      </c>
      <c r="L61" s="19">
        <f t="shared" si="17"/>
        <v>66.75</v>
      </c>
      <c r="M61" s="20"/>
      <c r="N61" s="2"/>
    </row>
    <row r="62" spans="1:14" ht="13.5" customHeight="1">
      <c r="A62" s="11" t="s">
        <v>663</v>
      </c>
      <c r="B62" s="11" t="s">
        <v>664</v>
      </c>
      <c r="C62" s="12"/>
      <c r="D62" s="13">
        <v>6</v>
      </c>
      <c r="E62" s="15">
        <v>19.5</v>
      </c>
      <c r="F62" s="16">
        <v>6</v>
      </c>
      <c r="G62" s="15">
        <v>20.9</v>
      </c>
      <c r="H62" s="16">
        <v>5</v>
      </c>
      <c r="I62" s="15">
        <v>15.6</v>
      </c>
      <c r="J62" s="16">
        <v>6</v>
      </c>
      <c r="K62" s="15">
        <v>19.55</v>
      </c>
      <c r="L62" s="19">
        <f t="shared" si="17"/>
        <v>75.55</v>
      </c>
      <c r="M62" s="20"/>
      <c r="N62" s="2"/>
    </row>
    <row r="63" spans="1:14" ht="13.5" customHeight="1">
      <c r="A63" s="11" t="s">
        <v>665</v>
      </c>
      <c r="B63" s="11" t="s">
        <v>288</v>
      </c>
      <c r="C63" s="12"/>
      <c r="D63" s="13">
        <v>6</v>
      </c>
      <c r="E63" s="15">
        <v>21.25</v>
      </c>
      <c r="F63" s="16">
        <v>5</v>
      </c>
      <c r="G63" s="15">
        <v>18.5</v>
      </c>
      <c r="H63" s="16">
        <v>5</v>
      </c>
      <c r="I63" s="15">
        <v>14.5</v>
      </c>
      <c r="J63" s="16">
        <v>6</v>
      </c>
      <c r="K63" s="15">
        <v>16.75</v>
      </c>
      <c r="L63" s="19">
        <f t="shared" si="17"/>
        <v>71</v>
      </c>
      <c r="M63" s="20"/>
      <c r="N63" s="2"/>
    </row>
    <row r="64" spans="1:14" ht="13.5" customHeight="1">
      <c r="A64" s="11"/>
      <c r="B64" s="11"/>
      <c r="C64" s="12"/>
      <c r="D64" s="13"/>
      <c r="E64" s="15">
        <v>0</v>
      </c>
      <c r="F64" s="16"/>
      <c r="G64" s="15">
        <v>0</v>
      </c>
      <c r="H64" s="16"/>
      <c r="I64" s="15">
        <v>0</v>
      </c>
      <c r="J64" s="16"/>
      <c r="K64" s="15">
        <v>0</v>
      </c>
      <c r="L64" s="19">
        <f t="shared" si="17"/>
        <v>0</v>
      </c>
      <c r="M64" s="20"/>
      <c r="N64" s="2"/>
    </row>
    <row r="65" spans="1:14" ht="13.5" customHeight="1">
      <c r="A65" s="104" t="s">
        <v>95</v>
      </c>
      <c r="B65" s="105"/>
      <c r="C65" s="106"/>
      <c r="D65" s="29"/>
      <c r="E65" s="30">
        <f>SMALL(E53:E64,1)</f>
        <v>0</v>
      </c>
      <c r="F65" s="30"/>
      <c r="G65" s="30">
        <f>SMALL(G53:G64,1)</f>
        <v>0</v>
      </c>
      <c r="H65" s="30"/>
      <c r="I65" s="30">
        <f>SMALL(I53:I64,1)</f>
        <v>0</v>
      </c>
      <c r="J65" s="30"/>
      <c r="K65" s="30">
        <f>SMALL(K53:K64,1)</f>
        <v>0</v>
      </c>
      <c r="L65" s="19"/>
      <c r="M65" s="20"/>
      <c r="N65" s="2"/>
    </row>
    <row r="66" spans="1:14" ht="13.5" customHeight="1">
      <c r="A66" s="104" t="s">
        <v>95</v>
      </c>
      <c r="B66" s="105"/>
      <c r="C66" s="106"/>
      <c r="D66" s="29"/>
      <c r="E66" s="30">
        <f>SMALL(E53:E64,2)</f>
        <v>18.2</v>
      </c>
      <c r="F66" s="30"/>
      <c r="G66" s="30">
        <f>SMALL(G53:G64,2)</f>
        <v>16.3</v>
      </c>
      <c r="H66" s="30"/>
      <c r="I66" s="30">
        <f>SMALL(I53:I64,2)</f>
        <v>13.2</v>
      </c>
      <c r="J66" s="30"/>
      <c r="K66" s="30">
        <f>SMALL(K53:K64,2)</f>
        <v>13.6</v>
      </c>
      <c r="L66" s="31"/>
      <c r="M66" s="32"/>
      <c r="N66" s="2"/>
    </row>
    <row r="67" spans="1:14" ht="13.5" customHeight="1">
      <c r="A67" s="104" t="s">
        <v>95</v>
      </c>
      <c r="B67" s="105"/>
      <c r="C67" s="106"/>
      <c r="D67" s="29"/>
      <c r="E67" s="30">
        <f>SMALL(E53:E64,3)</f>
        <v>18.600000000000001</v>
      </c>
      <c r="F67" s="30"/>
      <c r="G67" s="30">
        <f>SMALL(G53:G64,3)</f>
        <v>18.45</v>
      </c>
      <c r="H67" s="30"/>
      <c r="I67" s="30">
        <f>SMALL(I53:I64,3)</f>
        <v>14.5</v>
      </c>
      <c r="J67" s="30"/>
      <c r="K67" s="30">
        <f>SMALL(K53:K64,3)</f>
        <v>16.75</v>
      </c>
      <c r="L67" s="31"/>
      <c r="M67" s="32"/>
      <c r="N67" s="2"/>
    </row>
    <row r="68" spans="1:14" ht="13.5" customHeight="1">
      <c r="A68" s="104" t="s">
        <v>95</v>
      </c>
      <c r="B68" s="105"/>
      <c r="C68" s="106"/>
      <c r="D68" s="29"/>
      <c r="E68" s="30">
        <f>SMALL(E53:E64,4)</f>
        <v>18.649999999999999</v>
      </c>
      <c r="F68" s="30"/>
      <c r="G68" s="30">
        <f>SMALL(G53:G64,4)</f>
        <v>18.5</v>
      </c>
      <c r="H68" s="30"/>
      <c r="I68" s="30">
        <f>SMALL(I53:I64,4)</f>
        <v>14.85</v>
      </c>
      <c r="J68" s="30"/>
      <c r="K68" s="30">
        <f>SMALL(K54:K64,4)</f>
        <v>17</v>
      </c>
      <c r="L68" s="31"/>
      <c r="M68" s="32"/>
      <c r="N68" s="2"/>
    </row>
    <row r="69" spans="1:14" ht="13.5" customHeight="1">
      <c r="A69" s="107" t="s">
        <v>96</v>
      </c>
      <c r="B69" s="108"/>
      <c r="C69" s="109"/>
      <c r="D69" s="33"/>
      <c r="E69" s="34">
        <f>SUM(E53:E64)-E65-E66-E67-E68</f>
        <v>166.20000000000002</v>
      </c>
      <c r="F69" s="34"/>
      <c r="G69" s="34">
        <f>SUM(G53:G64)-G65-G66-G67-G68</f>
        <v>164.35000000000002</v>
      </c>
      <c r="H69" s="34"/>
      <c r="I69" s="34">
        <f>SUM(I53:I64)-I65-I66-I67-I68</f>
        <v>137.70000000000002</v>
      </c>
      <c r="J69" s="34"/>
      <c r="K69" s="34">
        <f>SUM(K53:K64)-K65-K66-K67-K68</f>
        <v>155.75</v>
      </c>
      <c r="L69" s="35">
        <f>SUM($E69+$G69+$I69+$K69)</f>
        <v>624.00000000000011</v>
      </c>
      <c r="M69" s="20"/>
      <c r="N69" s="2"/>
    </row>
    <row r="70" spans="1:14" ht="13.5" customHeight="1">
      <c r="M70" s="2"/>
      <c r="N70" s="2"/>
    </row>
    <row r="71" spans="1:14" ht="13.5" customHeight="1">
      <c r="A71" s="102" t="s">
        <v>27</v>
      </c>
      <c r="B71" s="110"/>
      <c r="C71" s="110"/>
      <c r="D71" s="110"/>
      <c r="E71" s="110"/>
      <c r="F71" s="110"/>
      <c r="G71" s="110"/>
      <c r="H71" s="110"/>
      <c r="I71" s="110"/>
      <c r="J71" s="110"/>
      <c r="K71" s="110"/>
      <c r="L71" s="103"/>
      <c r="M71" s="4"/>
      <c r="N71" s="2"/>
    </row>
    <row r="72" spans="1:14" ht="13.5" customHeight="1">
      <c r="A72" s="111" t="s">
        <v>610</v>
      </c>
      <c r="B72" s="108"/>
      <c r="C72" s="108"/>
      <c r="D72" s="108"/>
      <c r="E72" s="108"/>
      <c r="F72" s="108"/>
      <c r="G72" s="108"/>
      <c r="H72" s="108"/>
      <c r="I72" s="108"/>
      <c r="J72" s="108"/>
      <c r="K72" s="108"/>
      <c r="L72" s="109"/>
      <c r="M72" s="4"/>
      <c r="N72" s="2"/>
    </row>
    <row r="73" spans="1:14" ht="13.5" customHeight="1">
      <c r="A73" s="96" t="s">
        <v>13</v>
      </c>
      <c r="B73" s="98" t="s">
        <v>15</v>
      </c>
      <c r="C73" s="100" t="s">
        <v>16</v>
      </c>
      <c r="D73" s="102" t="s">
        <v>17</v>
      </c>
      <c r="E73" s="103"/>
      <c r="F73" s="102" t="s">
        <v>18</v>
      </c>
      <c r="G73" s="103"/>
      <c r="H73" s="102" t="s">
        <v>19</v>
      </c>
      <c r="I73" s="103"/>
      <c r="J73" s="102" t="s">
        <v>20</v>
      </c>
      <c r="K73" s="103"/>
      <c r="L73" s="6" t="s">
        <v>21</v>
      </c>
      <c r="M73" s="4"/>
      <c r="N73" s="2"/>
    </row>
    <row r="74" spans="1:14" ht="13.5" customHeight="1">
      <c r="A74" s="97"/>
      <c r="B74" s="99"/>
      <c r="C74" s="101"/>
      <c r="D74" s="7" t="s">
        <v>25</v>
      </c>
      <c r="E74" s="8" t="s">
        <v>26</v>
      </c>
      <c r="F74" s="7" t="s">
        <v>25</v>
      </c>
      <c r="G74" s="8" t="s">
        <v>26</v>
      </c>
      <c r="H74" s="7" t="s">
        <v>25</v>
      </c>
      <c r="I74" s="8" t="s">
        <v>26</v>
      </c>
      <c r="J74" s="7" t="s">
        <v>25</v>
      </c>
      <c r="K74" s="8" t="s">
        <v>26</v>
      </c>
      <c r="L74" s="9"/>
      <c r="M74" s="4"/>
      <c r="N74" s="2"/>
    </row>
    <row r="75" spans="1:14" ht="13.5" customHeight="1">
      <c r="A75" s="11"/>
      <c r="B75" s="11"/>
      <c r="C75" s="12"/>
      <c r="D75" s="13"/>
      <c r="E75" s="15"/>
      <c r="F75" s="16"/>
      <c r="G75" s="15"/>
      <c r="H75" s="16"/>
      <c r="I75" s="15"/>
      <c r="J75" s="16"/>
      <c r="K75" s="15"/>
      <c r="L75" s="19">
        <f t="shared" ref="L75:L86" si="18">SUM($E75+$G75+$I75+$K75)</f>
        <v>0</v>
      </c>
      <c r="M75" s="20"/>
      <c r="N75" s="2"/>
    </row>
    <row r="76" spans="1:14" ht="13.5" customHeight="1">
      <c r="A76" s="11"/>
      <c r="B76" s="11"/>
      <c r="C76" s="12"/>
      <c r="D76" s="13"/>
      <c r="E76" s="15"/>
      <c r="F76" s="16"/>
      <c r="G76" s="15"/>
      <c r="H76" s="16"/>
      <c r="I76" s="15"/>
      <c r="J76" s="16"/>
      <c r="K76" s="15"/>
      <c r="L76" s="19">
        <f t="shared" si="18"/>
        <v>0</v>
      </c>
      <c r="M76" s="20"/>
      <c r="N76" s="2"/>
    </row>
    <row r="77" spans="1:14" ht="13.5" customHeight="1">
      <c r="A77" s="11"/>
      <c r="B77" s="11"/>
      <c r="C77" s="12"/>
      <c r="D77" s="13"/>
      <c r="E77" s="15"/>
      <c r="F77" s="16"/>
      <c r="G77" s="15"/>
      <c r="H77" s="16"/>
      <c r="I77" s="15"/>
      <c r="J77" s="16"/>
      <c r="K77" s="15"/>
      <c r="L77" s="19">
        <f t="shared" si="18"/>
        <v>0</v>
      </c>
      <c r="M77" s="20"/>
      <c r="N77" s="2"/>
    </row>
    <row r="78" spans="1:14" ht="13.5" customHeight="1">
      <c r="A78" s="11"/>
      <c r="B78" s="11"/>
      <c r="C78" s="12"/>
      <c r="D78" s="13"/>
      <c r="E78" s="15"/>
      <c r="F78" s="16"/>
      <c r="G78" s="15"/>
      <c r="H78" s="16"/>
      <c r="I78" s="15"/>
      <c r="J78" s="16"/>
      <c r="K78" s="15"/>
      <c r="L78" s="19">
        <f t="shared" si="18"/>
        <v>0</v>
      </c>
      <c r="M78" s="20"/>
      <c r="N78" s="2"/>
    </row>
    <row r="79" spans="1:14" ht="13.5" customHeight="1">
      <c r="A79" s="11"/>
      <c r="B79" s="11"/>
      <c r="C79" s="12"/>
      <c r="D79" s="13"/>
      <c r="E79" s="15"/>
      <c r="F79" s="16"/>
      <c r="G79" s="15"/>
      <c r="H79" s="16"/>
      <c r="I79" s="15"/>
      <c r="J79" s="16"/>
      <c r="K79" s="15"/>
      <c r="L79" s="19">
        <f t="shared" si="18"/>
        <v>0</v>
      </c>
      <c r="M79" s="20"/>
      <c r="N79" s="2"/>
    </row>
    <row r="80" spans="1:14" ht="13.5" customHeight="1">
      <c r="A80" s="11"/>
      <c r="B80" s="11"/>
      <c r="C80" s="12"/>
      <c r="D80" s="13"/>
      <c r="E80" s="15"/>
      <c r="F80" s="16"/>
      <c r="G80" s="15"/>
      <c r="H80" s="16"/>
      <c r="I80" s="15"/>
      <c r="J80" s="16"/>
      <c r="K80" s="15"/>
      <c r="L80" s="19">
        <f t="shared" si="18"/>
        <v>0</v>
      </c>
      <c r="M80" s="20"/>
      <c r="N80" s="2"/>
    </row>
    <row r="81" spans="1:14" ht="13.5" customHeight="1">
      <c r="A81" s="11"/>
      <c r="B81" s="11"/>
      <c r="C81" s="12"/>
      <c r="D81" s="13"/>
      <c r="E81" s="15"/>
      <c r="F81" s="16"/>
      <c r="G81" s="15"/>
      <c r="H81" s="16"/>
      <c r="I81" s="15"/>
      <c r="J81" s="16"/>
      <c r="K81" s="15"/>
      <c r="L81" s="19">
        <f t="shared" si="18"/>
        <v>0</v>
      </c>
      <c r="M81" s="20"/>
      <c r="N81" s="2"/>
    </row>
    <row r="82" spans="1:14" ht="13.5" customHeight="1">
      <c r="A82" s="11"/>
      <c r="B82" s="11"/>
      <c r="C82" s="12"/>
      <c r="D82" s="13"/>
      <c r="E82" s="15"/>
      <c r="F82" s="16"/>
      <c r="G82" s="15"/>
      <c r="H82" s="16"/>
      <c r="I82" s="15"/>
      <c r="J82" s="16"/>
      <c r="K82" s="15"/>
      <c r="L82" s="19">
        <f t="shared" si="18"/>
        <v>0</v>
      </c>
      <c r="M82" s="20"/>
      <c r="N82" s="2"/>
    </row>
    <row r="83" spans="1:14" ht="13.5" customHeight="1">
      <c r="A83" s="11"/>
      <c r="B83" s="11"/>
      <c r="C83" s="12"/>
      <c r="D83" s="13"/>
      <c r="E83" s="15"/>
      <c r="F83" s="16"/>
      <c r="G83" s="15"/>
      <c r="H83" s="16"/>
      <c r="I83" s="15"/>
      <c r="J83" s="16"/>
      <c r="K83" s="15"/>
      <c r="L83" s="19">
        <f t="shared" si="18"/>
        <v>0</v>
      </c>
      <c r="M83" s="20"/>
      <c r="N83" s="2"/>
    </row>
    <row r="84" spans="1:14" ht="13.5" customHeight="1">
      <c r="A84" s="11"/>
      <c r="B84" s="11"/>
      <c r="C84" s="12"/>
      <c r="D84" s="13"/>
      <c r="E84" s="15"/>
      <c r="F84" s="16"/>
      <c r="G84" s="15"/>
      <c r="H84" s="16"/>
      <c r="I84" s="15"/>
      <c r="J84" s="16"/>
      <c r="K84" s="15"/>
      <c r="L84" s="19">
        <f t="shared" si="18"/>
        <v>0</v>
      </c>
      <c r="M84" s="20"/>
      <c r="N84" s="2"/>
    </row>
    <row r="85" spans="1:14" ht="13.5" customHeight="1">
      <c r="A85" s="11"/>
      <c r="B85" s="11"/>
      <c r="C85" s="12"/>
      <c r="D85" s="13"/>
      <c r="E85" s="15"/>
      <c r="F85" s="16"/>
      <c r="G85" s="15"/>
      <c r="H85" s="16"/>
      <c r="I85" s="15"/>
      <c r="J85" s="16"/>
      <c r="K85" s="15"/>
      <c r="L85" s="19">
        <f t="shared" si="18"/>
        <v>0</v>
      </c>
      <c r="M85" s="20"/>
      <c r="N85" s="2"/>
    </row>
    <row r="86" spans="1:14" ht="13.5" customHeight="1">
      <c r="A86" s="11"/>
      <c r="B86" s="11"/>
      <c r="C86" s="12"/>
      <c r="D86" s="13"/>
      <c r="E86" s="15"/>
      <c r="F86" s="16"/>
      <c r="G86" s="15"/>
      <c r="H86" s="16"/>
      <c r="I86" s="15"/>
      <c r="J86" s="16"/>
      <c r="K86" s="15"/>
      <c r="L86" s="19">
        <f t="shared" si="18"/>
        <v>0</v>
      </c>
      <c r="M86" s="20"/>
      <c r="N86" s="2"/>
    </row>
    <row r="87" spans="1:14" ht="13.5" customHeight="1">
      <c r="A87" s="104" t="s">
        <v>95</v>
      </c>
      <c r="B87" s="105"/>
      <c r="C87" s="106"/>
      <c r="D87" s="29"/>
      <c r="E87" s="30" t="e">
        <f>SMALL(E75:E86,1)</f>
        <v>#NUM!</v>
      </c>
      <c r="F87" s="30"/>
      <c r="G87" s="30" t="e">
        <f>SMALL(G75:G86,1)</f>
        <v>#NUM!</v>
      </c>
      <c r="H87" s="30"/>
      <c r="I87" s="30" t="e">
        <f>SMALL(I75:I86,1)</f>
        <v>#NUM!</v>
      </c>
      <c r="J87" s="30"/>
      <c r="K87" s="30" t="e">
        <f>SMALL(K75:K86,1)</f>
        <v>#NUM!</v>
      </c>
      <c r="L87" s="19"/>
      <c r="M87" s="20"/>
      <c r="N87" s="2"/>
    </row>
    <row r="88" spans="1:14" ht="13.5" customHeight="1">
      <c r="A88" s="104" t="s">
        <v>95</v>
      </c>
      <c r="B88" s="105"/>
      <c r="C88" s="106"/>
      <c r="D88" s="29"/>
      <c r="E88" s="30" t="e">
        <f>SMALL(E75:E86,2)</f>
        <v>#NUM!</v>
      </c>
      <c r="F88" s="30"/>
      <c r="G88" s="30" t="e">
        <f>SMALL(G75:G86,2)</f>
        <v>#NUM!</v>
      </c>
      <c r="H88" s="30"/>
      <c r="I88" s="30" t="e">
        <f>SMALL(I75:I86,2)</f>
        <v>#NUM!</v>
      </c>
      <c r="J88" s="30"/>
      <c r="K88" s="30" t="e">
        <f>SMALL(K75:K86,2)</f>
        <v>#NUM!</v>
      </c>
      <c r="L88" s="31"/>
      <c r="M88" s="32"/>
      <c r="N88" s="2"/>
    </row>
    <row r="89" spans="1:14" ht="13.5" customHeight="1">
      <c r="A89" s="104" t="s">
        <v>95</v>
      </c>
      <c r="B89" s="105"/>
      <c r="C89" s="106"/>
      <c r="D89" s="29"/>
      <c r="E89" s="30" t="e">
        <f>SMALL(E75:E86,3)</f>
        <v>#NUM!</v>
      </c>
      <c r="F89" s="30"/>
      <c r="G89" s="30" t="e">
        <f>SMALL(G75:G86,3)</f>
        <v>#NUM!</v>
      </c>
      <c r="H89" s="30"/>
      <c r="I89" s="30" t="e">
        <f>SMALL(I75:I86,3)</f>
        <v>#NUM!</v>
      </c>
      <c r="J89" s="30"/>
      <c r="K89" s="30" t="e">
        <f>SMALL(K75:K86,3)</f>
        <v>#NUM!</v>
      </c>
      <c r="L89" s="31"/>
      <c r="M89" s="32"/>
      <c r="N89" s="2"/>
    </row>
    <row r="90" spans="1:14" ht="13.5" customHeight="1">
      <c r="A90" s="104" t="s">
        <v>95</v>
      </c>
      <c r="B90" s="105"/>
      <c r="C90" s="106"/>
      <c r="D90" s="29"/>
      <c r="E90" s="30" t="e">
        <f>SMALL(E75:E86,4)</f>
        <v>#NUM!</v>
      </c>
      <c r="F90" s="30"/>
      <c r="G90" s="30" t="e">
        <f>SMALL(G75:G86,4)</f>
        <v>#NUM!</v>
      </c>
      <c r="H90" s="30"/>
      <c r="I90" s="30" t="e">
        <f>SMALL(I75:I86,4)</f>
        <v>#NUM!</v>
      </c>
      <c r="J90" s="30"/>
      <c r="K90" s="30" t="e">
        <f>SMALL(K76:K86,4)</f>
        <v>#NUM!</v>
      </c>
      <c r="L90" s="31"/>
      <c r="M90" s="32"/>
      <c r="N90" s="2"/>
    </row>
    <row r="91" spans="1:14" ht="13.5" customHeight="1">
      <c r="A91" s="107" t="s">
        <v>96</v>
      </c>
      <c r="B91" s="108"/>
      <c r="C91" s="109"/>
      <c r="D91" s="33"/>
      <c r="E91" s="34" t="e">
        <f>SUM(E75:E86)-E87-E88-E89-E90</f>
        <v>#NUM!</v>
      </c>
      <c r="F91" s="34"/>
      <c r="G91" s="34" t="e">
        <f>SUM(G75:G86)-G87-G88-G89-G90</f>
        <v>#NUM!</v>
      </c>
      <c r="H91" s="34"/>
      <c r="I91" s="34" t="e">
        <f>SUM(I75:I86)-I87-I88-I89-I90</f>
        <v>#NUM!</v>
      </c>
      <c r="J91" s="34"/>
      <c r="K91" s="34" t="e">
        <f>SUM(K75:K86)-K87-K88-K89-K90</f>
        <v>#NUM!</v>
      </c>
      <c r="L91" s="35" t="e">
        <f>SUM($E91+$G91+$I91+$K91)</f>
        <v>#NUM!</v>
      </c>
      <c r="M91" s="20"/>
      <c r="N91" s="2"/>
    </row>
    <row r="92" spans="1:14" ht="13.5" customHeight="1">
      <c r="M92" s="2"/>
      <c r="N92" s="2"/>
    </row>
    <row r="93" spans="1:14" ht="13.5" customHeight="1">
      <c r="A93" s="102" t="s">
        <v>27</v>
      </c>
      <c r="B93" s="110"/>
      <c r="C93" s="110"/>
      <c r="D93" s="110"/>
      <c r="E93" s="110"/>
      <c r="F93" s="110"/>
      <c r="G93" s="110"/>
      <c r="H93" s="110"/>
      <c r="I93" s="110"/>
      <c r="J93" s="110"/>
      <c r="K93" s="110"/>
      <c r="L93" s="103"/>
      <c r="M93" s="4"/>
      <c r="N93" s="2"/>
    </row>
    <row r="94" spans="1:14" ht="13.5" customHeight="1">
      <c r="A94" s="111" t="s">
        <v>610</v>
      </c>
      <c r="B94" s="108"/>
      <c r="C94" s="108"/>
      <c r="D94" s="108"/>
      <c r="E94" s="108"/>
      <c r="F94" s="108"/>
      <c r="G94" s="108"/>
      <c r="H94" s="108"/>
      <c r="I94" s="108"/>
      <c r="J94" s="108"/>
      <c r="K94" s="108"/>
      <c r="L94" s="109"/>
      <c r="M94" s="4"/>
      <c r="N94" s="2"/>
    </row>
    <row r="95" spans="1:14" ht="13.5" customHeight="1">
      <c r="A95" s="96" t="s">
        <v>13</v>
      </c>
      <c r="B95" s="98" t="s">
        <v>15</v>
      </c>
      <c r="C95" s="100" t="s">
        <v>16</v>
      </c>
      <c r="D95" s="102" t="s">
        <v>17</v>
      </c>
      <c r="E95" s="103"/>
      <c r="F95" s="102" t="s">
        <v>18</v>
      </c>
      <c r="G95" s="103"/>
      <c r="H95" s="102" t="s">
        <v>19</v>
      </c>
      <c r="I95" s="103"/>
      <c r="J95" s="102" t="s">
        <v>20</v>
      </c>
      <c r="K95" s="103"/>
      <c r="L95" s="6" t="s">
        <v>21</v>
      </c>
      <c r="M95" s="4"/>
      <c r="N95" s="2"/>
    </row>
    <row r="96" spans="1:14" ht="13.5" customHeight="1">
      <c r="A96" s="97"/>
      <c r="B96" s="99"/>
      <c r="C96" s="101"/>
      <c r="D96" s="7" t="s">
        <v>25</v>
      </c>
      <c r="E96" s="8" t="s">
        <v>26</v>
      </c>
      <c r="F96" s="7" t="s">
        <v>25</v>
      </c>
      <c r="G96" s="8" t="s">
        <v>26</v>
      </c>
      <c r="H96" s="7" t="s">
        <v>25</v>
      </c>
      <c r="I96" s="8" t="s">
        <v>26</v>
      </c>
      <c r="J96" s="7" t="s">
        <v>25</v>
      </c>
      <c r="K96" s="8" t="s">
        <v>26</v>
      </c>
      <c r="L96" s="9"/>
      <c r="M96" s="4"/>
      <c r="N96" s="2"/>
    </row>
    <row r="97" spans="1:14" ht="13.5" customHeight="1">
      <c r="A97" s="11"/>
      <c r="B97" s="11"/>
      <c r="C97" s="12"/>
      <c r="D97" s="13"/>
      <c r="E97" s="15"/>
      <c r="F97" s="16"/>
      <c r="G97" s="15"/>
      <c r="H97" s="16"/>
      <c r="I97" s="15"/>
      <c r="J97" s="16"/>
      <c r="K97" s="15"/>
      <c r="L97" s="19">
        <f t="shared" ref="L97:L108" si="19">SUM($E97+$G97+$I97+$K97)</f>
        <v>0</v>
      </c>
      <c r="M97" s="20"/>
      <c r="N97" s="2"/>
    </row>
    <row r="98" spans="1:14" ht="13.5" customHeight="1">
      <c r="A98" s="11"/>
      <c r="B98" s="11"/>
      <c r="C98" s="12"/>
      <c r="D98" s="13"/>
      <c r="E98" s="15"/>
      <c r="F98" s="16"/>
      <c r="G98" s="15"/>
      <c r="H98" s="16"/>
      <c r="I98" s="15"/>
      <c r="J98" s="16"/>
      <c r="K98" s="15"/>
      <c r="L98" s="19">
        <f t="shared" si="19"/>
        <v>0</v>
      </c>
      <c r="M98" s="20"/>
      <c r="N98" s="2"/>
    </row>
    <row r="99" spans="1:14" ht="13.5" customHeight="1">
      <c r="A99" s="11"/>
      <c r="B99" s="11"/>
      <c r="C99" s="12"/>
      <c r="D99" s="13"/>
      <c r="E99" s="15"/>
      <c r="F99" s="16"/>
      <c r="G99" s="15"/>
      <c r="H99" s="16"/>
      <c r="I99" s="15"/>
      <c r="J99" s="16"/>
      <c r="K99" s="15"/>
      <c r="L99" s="19">
        <f t="shared" si="19"/>
        <v>0</v>
      </c>
      <c r="M99" s="20"/>
      <c r="N99" s="2"/>
    </row>
    <row r="100" spans="1:14" ht="13.5" customHeight="1">
      <c r="A100" s="11"/>
      <c r="B100" s="11"/>
      <c r="C100" s="12"/>
      <c r="D100" s="13"/>
      <c r="E100" s="15"/>
      <c r="F100" s="16"/>
      <c r="G100" s="15"/>
      <c r="H100" s="16"/>
      <c r="I100" s="15"/>
      <c r="J100" s="16"/>
      <c r="K100" s="15"/>
      <c r="L100" s="19">
        <f t="shared" si="19"/>
        <v>0</v>
      </c>
      <c r="M100" s="20"/>
      <c r="N100" s="2"/>
    </row>
    <row r="101" spans="1:14" ht="13.5" customHeight="1">
      <c r="A101" s="11"/>
      <c r="B101" s="11"/>
      <c r="C101" s="12"/>
      <c r="D101" s="13"/>
      <c r="E101" s="15"/>
      <c r="F101" s="16"/>
      <c r="G101" s="15"/>
      <c r="H101" s="16"/>
      <c r="I101" s="15"/>
      <c r="J101" s="16"/>
      <c r="K101" s="15"/>
      <c r="L101" s="19">
        <f t="shared" si="19"/>
        <v>0</v>
      </c>
      <c r="M101" s="20"/>
      <c r="N101" s="2"/>
    </row>
    <row r="102" spans="1:14" ht="13.5" customHeight="1">
      <c r="A102" s="11"/>
      <c r="B102" s="11"/>
      <c r="C102" s="12"/>
      <c r="D102" s="13"/>
      <c r="E102" s="15"/>
      <c r="F102" s="16"/>
      <c r="G102" s="15"/>
      <c r="H102" s="16"/>
      <c r="I102" s="15"/>
      <c r="J102" s="16"/>
      <c r="K102" s="15"/>
      <c r="L102" s="19">
        <f t="shared" si="19"/>
        <v>0</v>
      </c>
      <c r="M102" s="20"/>
      <c r="N102" s="2"/>
    </row>
    <row r="103" spans="1:14" ht="13.5" customHeight="1">
      <c r="A103" s="11"/>
      <c r="B103" s="11"/>
      <c r="C103" s="12"/>
      <c r="D103" s="13"/>
      <c r="E103" s="15"/>
      <c r="F103" s="16"/>
      <c r="G103" s="15"/>
      <c r="H103" s="16"/>
      <c r="I103" s="15"/>
      <c r="J103" s="16"/>
      <c r="K103" s="15"/>
      <c r="L103" s="19">
        <f t="shared" si="19"/>
        <v>0</v>
      </c>
      <c r="M103" s="20"/>
      <c r="N103" s="2"/>
    </row>
    <row r="104" spans="1:14" ht="13.5" customHeight="1">
      <c r="A104" s="11"/>
      <c r="B104" s="11"/>
      <c r="C104" s="12"/>
      <c r="D104" s="13"/>
      <c r="E104" s="15"/>
      <c r="F104" s="16"/>
      <c r="G104" s="15"/>
      <c r="H104" s="16"/>
      <c r="I104" s="15"/>
      <c r="J104" s="16"/>
      <c r="K104" s="15"/>
      <c r="L104" s="19">
        <f t="shared" si="19"/>
        <v>0</v>
      </c>
      <c r="M104" s="20"/>
      <c r="N104" s="2"/>
    </row>
    <row r="105" spans="1:14" ht="13.5" customHeight="1">
      <c r="A105" s="11"/>
      <c r="B105" s="11"/>
      <c r="C105" s="12"/>
      <c r="D105" s="13"/>
      <c r="E105" s="15"/>
      <c r="F105" s="16"/>
      <c r="G105" s="15"/>
      <c r="H105" s="16"/>
      <c r="I105" s="15"/>
      <c r="J105" s="16"/>
      <c r="K105" s="15"/>
      <c r="L105" s="19">
        <f t="shared" si="19"/>
        <v>0</v>
      </c>
      <c r="M105" s="20"/>
      <c r="N105" s="2"/>
    </row>
    <row r="106" spans="1:14" ht="13.5" customHeight="1">
      <c r="A106" s="11"/>
      <c r="B106" s="11"/>
      <c r="C106" s="12"/>
      <c r="D106" s="13"/>
      <c r="E106" s="15"/>
      <c r="F106" s="16"/>
      <c r="G106" s="15"/>
      <c r="H106" s="16"/>
      <c r="I106" s="15"/>
      <c r="J106" s="16"/>
      <c r="K106" s="15"/>
      <c r="L106" s="19">
        <f t="shared" si="19"/>
        <v>0</v>
      </c>
      <c r="M106" s="20"/>
      <c r="N106" s="2"/>
    </row>
    <row r="107" spans="1:14" ht="13.5" customHeight="1">
      <c r="A107" s="11"/>
      <c r="B107" s="11"/>
      <c r="C107" s="12"/>
      <c r="D107" s="13"/>
      <c r="E107" s="15"/>
      <c r="F107" s="16"/>
      <c r="G107" s="15"/>
      <c r="H107" s="16"/>
      <c r="I107" s="15"/>
      <c r="J107" s="16"/>
      <c r="K107" s="15"/>
      <c r="L107" s="19">
        <f t="shared" si="19"/>
        <v>0</v>
      </c>
      <c r="M107" s="20"/>
      <c r="N107" s="2"/>
    </row>
    <row r="108" spans="1:14" ht="13.5" customHeight="1">
      <c r="A108" s="11"/>
      <c r="B108" s="11"/>
      <c r="C108" s="12"/>
      <c r="D108" s="13"/>
      <c r="E108" s="15"/>
      <c r="F108" s="16"/>
      <c r="G108" s="15"/>
      <c r="H108" s="16"/>
      <c r="I108" s="15"/>
      <c r="J108" s="16"/>
      <c r="K108" s="15"/>
      <c r="L108" s="19">
        <f t="shared" si="19"/>
        <v>0</v>
      </c>
      <c r="M108" s="20"/>
      <c r="N108" s="2"/>
    </row>
    <row r="109" spans="1:14" ht="13.5" customHeight="1">
      <c r="A109" s="104" t="s">
        <v>95</v>
      </c>
      <c r="B109" s="105"/>
      <c r="C109" s="106"/>
      <c r="D109" s="29"/>
      <c r="E109" s="30" t="e">
        <f>SMALL(E97:E108,1)</f>
        <v>#NUM!</v>
      </c>
      <c r="F109" s="30"/>
      <c r="G109" s="30" t="e">
        <f>SMALL(G97:G108,1)</f>
        <v>#NUM!</v>
      </c>
      <c r="H109" s="30"/>
      <c r="I109" s="30" t="e">
        <f>SMALL(I97:I108,1)</f>
        <v>#NUM!</v>
      </c>
      <c r="J109" s="30"/>
      <c r="K109" s="30" t="e">
        <f>SMALL(K97:K108,1)</f>
        <v>#NUM!</v>
      </c>
      <c r="L109" s="19"/>
      <c r="M109" s="20"/>
      <c r="N109" s="2"/>
    </row>
    <row r="110" spans="1:14" ht="13.5" customHeight="1">
      <c r="A110" s="104" t="s">
        <v>95</v>
      </c>
      <c r="B110" s="105"/>
      <c r="C110" s="106"/>
      <c r="D110" s="29"/>
      <c r="E110" s="30" t="e">
        <f>SMALL(E97:E108,2)</f>
        <v>#NUM!</v>
      </c>
      <c r="F110" s="30"/>
      <c r="G110" s="30" t="e">
        <f>SMALL(G97:G108,2)</f>
        <v>#NUM!</v>
      </c>
      <c r="H110" s="30"/>
      <c r="I110" s="30" t="e">
        <f>SMALL(I97:I108,2)</f>
        <v>#NUM!</v>
      </c>
      <c r="J110" s="30"/>
      <c r="K110" s="30" t="e">
        <f>SMALL(K97:K108,2)</f>
        <v>#NUM!</v>
      </c>
      <c r="L110" s="31"/>
      <c r="M110" s="32"/>
      <c r="N110" s="2"/>
    </row>
    <row r="111" spans="1:14" ht="13.5" customHeight="1">
      <c r="A111" s="104" t="s">
        <v>95</v>
      </c>
      <c r="B111" s="105"/>
      <c r="C111" s="106"/>
      <c r="D111" s="29"/>
      <c r="E111" s="30" t="e">
        <f>SMALL(E97:E108,3)</f>
        <v>#NUM!</v>
      </c>
      <c r="F111" s="30"/>
      <c r="G111" s="30" t="e">
        <f>SMALL(G97:G108,3)</f>
        <v>#NUM!</v>
      </c>
      <c r="H111" s="30"/>
      <c r="I111" s="30" t="e">
        <f>SMALL(I97:I108,3)</f>
        <v>#NUM!</v>
      </c>
      <c r="J111" s="30"/>
      <c r="K111" s="30" t="e">
        <f>SMALL(K97:K108,3)</f>
        <v>#NUM!</v>
      </c>
      <c r="L111" s="31"/>
      <c r="M111" s="32"/>
      <c r="N111" s="2"/>
    </row>
    <row r="112" spans="1:14" ht="13.5" customHeight="1">
      <c r="A112" s="104" t="s">
        <v>95</v>
      </c>
      <c r="B112" s="105"/>
      <c r="C112" s="106"/>
      <c r="D112" s="29"/>
      <c r="E112" s="30" t="e">
        <f>SMALL(E97:E108,4)</f>
        <v>#NUM!</v>
      </c>
      <c r="F112" s="30"/>
      <c r="G112" s="30" t="e">
        <f>SMALL(G97:G108,4)</f>
        <v>#NUM!</v>
      </c>
      <c r="H112" s="30"/>
      <c r="I112" s="30" t="e">
        <f>SMALL(I97:I108,4)</f>
        <v>#NUM!</v>
      </c>
      <c r="J112" s="30"/>
      <c r="K112" s="30" t="e">
        <f>SMALL(K98:K108,4)</f>
        <v>#NUM!</v>
      </c>
      <c r="L112" s="31"/>
      <c r="M112" s="32"/>
      <c r="N112" s="2"/>
    </row>
    <row r="113" spans="1:14" ht="13.5" customHeight="1">
      <c r="A113" s="107" t="s">
        <v>96</v>
      </c>
      <c r="B113" s="108"/>
      <c r="C113" s="109"/>
      <c r="D113" s="33"/>
      <c r="E113" s="34" t="e">
        <f>SUM(E97:E108)-E109-E110-E111-E112</f>
        <v>#NUM!</v>
      </c>
      <c r="F113" s="34"/>
      <c r="G113" s="34" t="e">
        <f>SUM(G97:G108)-G109-G110-G111-G112</f>
        <v>#NUM!</v>
      </c>
      <c r="H113" s="34"/>
      <c r="I113" s="34" t="e">
        <f>SUM(I97:I108)-I109-I110-I111-I112</f>
        <v>#NUM!</v>
      </c>
      <c r="J113" s="34"/>
      <c r="K113" s="34" t="e">
        <f>SUM(K97:K108)-K109-K110-K111-K112</f>
        <v>#NUM!</v>
      </c>
      <c r="L113" s="35" t="e">
        <f>SUM($E113+$G113+$I113+$K113)</f>
        <v>#NUM!</v>
      </c>
      <c r="M113" s="20"/>
      <c r="N113" s="2"/>
    </row>
    <row r="114" spans="1:14" ht="13.5" customHeight="1">
      <c r="M114" s="2"/>
      <c r="N114" s="2"/>
    </row>
    <row r="115" spans="1:14" ht="13.5" customHeight="1">
      <c r="A115" s="102" t="s">
        <v>27</v>
      </c>
      <c r="B115" s="110"/>
      <c r="C115" s="110"/>
      <c r="D115" s="110"/>
      <c r="E115" s="110"/>
      <c r="F115" s="110"/>
      <c r="G115" s="110"/>
      <c r="H115" s="110"/>
      <c r="I115" s="110"/>
      <c r="J115" s="110"/>
      <c r="K115" s="110"/>
      <c r="L115" s="103"/>
      <c r="M115" s="4"/>
      <c r="N115" s="2"/>
    </row>
    <row r="116" spans="1:14" ht="13.5" customHeight="1">
      <c r="A116" s="111" t="s">
        <v>610</v>
      </c>
      <c r="B116" s="108"/>
      <c r="C116" s="108"/>
      <c r="D116" s="108"/>
      <c r="E116" s="108"/>
      <c r="F116" s="108"/>
      <c r="G116" s="108"/>
      <c r="H116" s="108"/>
      <c r="I116" s="108"/>
      <c r="J116" s="108"/>
      <c r="K116" s="108"/>
      <c r="L116" s="109"/>
      <c r="M116" s="4"/>
      <c r="N116" s="2"/>
    </row>
    <row r="117" spans="1:14" ht="13.5" customHeight="1">
      <c r="A117" s="96" t="s">
        <v>13</v>
      </c>
      <c r="B117" s="98" t="s">
        <v>15</v>
      </c>
      <c r="C117" s="100" t="s">
        <v>16</v>
      </c>
      <c r="D117" s="102" t="s">
        <v>17</v>
      </c>
      <c r="E117" s="103"/>
      <c r="F117" s="102" t="s">
        <v>18</v>
      </c>
      <c r="G117" s="103"/>
      <c r="H117" s="102" t="s">
        <v>19</v>
      </c>
      <c r="I117" s="103"/>
      <c r="J117" s="102" t="s">
        <v>20</v>
      </c>
      <c r="K117" s="103"/>
      <c r="L117" s="6" t="s">
        <v>21</v>
      </c>
      <c r="M117" s="4"/>
      <c r="N117" s="2"/>
    </row>
    <row r="118" spans="1:14" ht="13.5" customHeight="1">
      <c r="A118" s="97"/>
      <c r="B118" s="99"/>
      <c r="C118" s="101"/>
      <c r="D118" s="7" t="s">
        <v>25</v>
      </c>
      <c r="E118" s="8" t="s">
        <v>26</v>
      </c>
      <c r="F118" s="7" t="s">
        <v>25</v>
      </c>
      <c r="G118" s="8" t="s">
        <v>26</v>
      </c>
      <c r="H118" s="7" t="s">
        <v>25</v>
      </c>
      <c r="I118" s="8" t="s">
        <v>26</v>
      </c>
      <c r="J118" s="7" t="s">
        <v>25</v>
      </c>
      <c r="K118" s="8" t="s">
        <v>26</v>
      </c>
      <c r="L118" s="9"/>
      <c r="M118" s="4"/>
      <c r="N118" s="2"/>
    </row>
    <row r="119" spans="1:14" ht="13.5" customHeight="1">
      <c r="A119" s="11"/>
      <c r="B119" s="11"/>
      <c r="C119" s="12"/>
      <c r="D119" s="13"/>
      <c r="E119" s="15"/>
      <c r="F119" s="16"/>
      <c r="G119" s="15"/>
      <c r="H119" s="16"/>
      <c r="I119" s="15"/>
      <c r="J119" s="16"/>
      <c r="K119" s="15"/>
      <c r="L119" s="19">
        <f t="shared" ref="L119:L130" si="20">SUM($E119+$G119+$I119+$K119)</f>
        <v>0</v>
      </c>
      <c r="M119" s="20"/>
      <c r="N119" s="2"/>
    </row>
    <row r="120" spans="1:14" ht="13.5" customHeight="1">
      <c r="A120" s="11"/>
      <c r="B120" s="11"/>
      <c r="C120" s="12"/>
      <c r="D120" s="13"/>
      <c r="E120" s="15"/>
      <c r="F120" s="16"/>
      <c r="G120" s="15"/>
      <c r="H120" s="16"/>
      <c r="I120" s="15"/>
      <c r="J120" s="16"/>
      <c r="K120" s="15"/>
      <c r="L120" s="19">
        <f t="shared" si="20"/>
        <v>0</v>
      </c>
      <c r="M120" s="20"/>
      <c r="N120" s="2"/>
    </row>
    <row r="121" spans="1:14" ht="13.5" customHeight="1">
      <c r="A121" s="11"/>
      <c r="B121" s="11"/>
      <c r="C121" s="12"/>
      <c r="D121" s="13"/>
      <c r="E121" s="15"/>
      <c r="F121" s="16"/>
      <c r="G121" s="15"/>
      <c r="H121" s="16"/>
      <c r="I121" s="15"/>
      <c r="J121" s="16"/>
      <c r="K121" s="15"/>
      <c r="L121" s="19">
        <f t="shared" si="20"/>
        <v>0</v>
      </c>
      <c r="M121" s="20"/>
      <c r="N121" s="2"/>
    </row>
    <row r="122" spans="1:14" ht="13.5" customHeight="1">
      <c r="A122" s="11"/>
      <c r="B122" s="11"/>
      <c r="C122" s="12"/>
      <c r="D122" s="13"/>
      <c r="E122" s="15"/>
      <c r="F122" s="16"/>
      <c r="G122" s="15"/>
      <c r="H122" s="16"/>
      <c r="I122" s="15"/>
      <c r="J122" s="16"/>
      <c r="K122" s="15"/>
      <c r="L122" s="19">
        <f t="shared" si="20"/>
        <v>0</v>
      </c>
      <c r="M122" s="20"/>
      <c r="N122" s="2"/>
    </row>
    <row r="123" spans="1:14" ht="13.5" customHeight="1">
      <c r="A123" s="11"/>
      <c r="B123" s="11"/>
      <c r="C123" s="12"/>
      <c r="D123" s="13"/>
      <c r="E123" s="15"/>
      <c r="F123" s="16"/>
      <c r="G123" s="15"/>
      <c r="H123" s="16"/>
      <c r="I123" s="15"/>
      <c r="J123" s="16"/>
      <c r="K123" s="15"/>
      <c r="L123" s="19">
        <f t="shared" si="20"/>
        <v>0</v>
      </c>
      <c r="M123" s="20"/>
      <c r="N123" s="2"/>
    </row>
    <row r="124" spans="1:14" ht="13.5" customHeight="1">
      <c r="A124" s="11"/>
      <c r="B124" s="11"/>
      <c r="C124" s="12"/>
      <c r="D124" s="13"/>
      <c r="E124" s="15"/>
      <c r="F124" s="16"/>
      <c r="G124" s="15"/>
      <c r="H124" s="16"/>
      <c r="I124" s="15"/>
      <c r="J124" s="16"/>
      <c r="K124" s="15"/>
      <c r="L124" s="19">
        <f t="shared" si="20"/>
        <v>0</v>
      </c>
      <c r="M124" s="20"/>
      <c r="N124" s="2"/>
    </row>
    <row r="125" spans="1:14" ht="13.5" customHeight="1">
      <c r="A125" s="11"/>
      <c r="B125" s="11"/>
      <c r="C125" s="12"/>
      <c r="D125" s="13"/>
      <c r="E125" s="15"/>
      <c r="F125" s="16"/>
      <c r="G125" s="15"/>
      <c r="H125" s="16"/>
      <c r="I125" s="15"/>
      <c r="J125" s="16"/>
      <c r="K125" s="15"/>
      <c r="L125" s="19">
        <f t="shared" si="20"/>
        <v>0</v>
      </c>
      <c r="M125" s="20"/>
      <c r="N125" s="2"/>
    </row>
    <row r="126" spans="1:14" ht="13.5" customHeight="1">
      <c r="A126" s="11"/>
      <c r="B126" s="11"/>
      <c r="C126" s="12"/>
      <c r="D126" s="13"/>
      <c r="E126" s="15"/>
      <c r="F126" s="16"/>
      <c r="G126" s="15"/>
      <c r="H126" s="16"/>
      <c r="I126" s="15"/>
      <c r="J126" s="16"/>
      <c r="K126" s="15"/>
      <c r="L126" s="19">
        <f t="shared" si="20"/>
        <v>0</v>
      </c>
      <c r="M126" s="20"/>
      <c r="N126" s="2"/>
    </row>
    <row r="127" spans="1:14" ht="13.5" customHeight="1">
      <c r="A127" s="11"/>
      <c r="B127" s="11"/>
      <c r="C127" s="12"/>
      <c r="D127" s="13"/>
      <c r="E127" s="15"/>
      <c r="F127" s="16"/>
      <c r="G127" s="15"/>
      <c r="H127" s="16"/>
      <c r="I127" s="15"/>
      <c r="J127" s="16"/>
      <c r="K127" s="15"/>
      <c r="L127" s="19">
        <f t="shared" si="20"/>
        <v>0</v>
      </c>
      <c r="M127" s="20"/>
      <c r="N127" s="2"/>
    </row>
    <row r="128" spans="1:14" ht="13.5" customHeight="1">
      <c r="A128" s="11"/>
      <c r="B128" s="11"/>
      <c r="C128" s="12"/>
      <c r="D128" s="13"/>
      <c r="E128" s="15"/>
      <c r="F128" s="16"/>
      <c r="G128" s="15"/>
      <c r="H128" s="16"/>
      <c r="I128" s="15"/>
      <c r="J128" s="16"/>
      <c r="K128" s="15"/>
      <c r="L128" s="19">
        <f t="shared" si="20"/>
        <v>0</v>
      </c>
      <c r="M128" s="20"/>
      <c r="N128" s="2"/>
    </row>
    <row r="129" spans="1:14" ht="13.5" customHeight="1">
      <c r="A129" s="11"/>
      <c r="B129" s="11"/>
      <c r="C129" s="12"/>
      <c r="D129" s="13"/>
      <c r="E129" s="15"/>
      <c r="F129" s="16"/>
      <c r="G129" s="15"/>
      <c r="H129" s="16"/>
      <c r="I129" s="15"/>
      <c r="J129" s="16"/>
      <c r="K129" s="15"/>
      <c r="L129" s="19">
        <f t="shared" si="20"/>
        <v>0</v>
      </c>
      <c r="M129" s="20"/>
      <c r="N129" s="2"/>
    </row>
    <row r="130" spans="1:14" ht="13.5" customHeight="1">
      <c r="A130" s="11"/>
      <c r="B130" s="11"/>
      <c r="C130" s="12"/>
      <c r="D130" s="13"/>
      <c r="E130" s="15"/>
      <c r="F130" s="16"/>
      <c r="G130" s="15"/>
      <c r="H130" s="16"/>
      <c r="I130" s="15"/>
      <c r="J130" s="16"/>
      <c r="K130" s="15"/>
      <c r="L130" s="19">
        <f t="shared" si="20"/>
        <v>0</v>
      </c>
      <c r="M130" s="20"/>
      <c r="N130" s="2"/>
    </row>
    <row r="131" spans="1:14" ht="13.5" customHeight="1">
      <c r="A131" s="104" t="s">
        <v>95</v>
      </c>
      <c r="B131" s="105"/>
      <c r="C131" s="106"/>
      <c r="D131" s="29"/>
      <c r="E131" s="30" t="e">
        <f>SMALL(E119:E130,1)</f>
        <v>#NUM!</v>
      </c>
      <c r="F131" s="30"/>
      <c r="G131" s="30" t="e">
        <f>SMALL(G119:G130,1)</f>
        <v>#NUM!</v>
      </c>
      <c r="H131" s="30"/>
      <c r="I131" s="30" t="e">
        <f>SMALL(I119:I130,1)</f>
        <v>#NUM!</v>
      </c>
      <c r="J131" s="30"/>
      <c r="K131" s="30" t="e">
        <f>SMALL(K119:K130,1)</f>
        <v>#NUM!</v>
      </c>
      <c r="L131" s="19"/>
      <c r="M131" s="20"/>
      <c r="N131" s="2"/>
    </row>
    <row r="132" spans="1:14" ht="13.5" customHeight="1">
      <c r="A132" s="104" t="s">
        <v>95</v>
      </c>
      <c r="B132" s="105"/>
      <c r="C132" s="106"/>
      <c r="D132" s="29"/>
      <c r="E132" s="30" t="e">
        <f>SMALL(E119:E130,2)</f>
        <v>#NUM!</v>
      </c>
      <c r="F132" s="30"/>
      <c r="G132" s="30" t="e">
        <f>SMALL(G119:G130,2)</f>
        <v>#NUM!</v>
      </c>
      <c r="H132" s="30"/>
      <c r="I132" s="30" t="e">
        <f>SMALL(I119:I130,2)</f>
        <v>#NUM!</v>
      </c>
      <c r="J132" s="30"/>
      <c r="K132" s="30" t="e">
        <f>SMALL(K119:K130,2)</f>
        <v>#NUM!</v>
      </c>
      <c r="L132" s="31"/>
      <c r="M132" s="32"/>
      <c r="N132" s="2"/>
    </row>
    <row r="133" spans="1:14" ht="13.5" customHeight="1">
      <c r="A133" s="104" t="s">
        <v>95</v>
      </c>
      <c r="B133" s="105"/>
      <c r="C133" s="106"/>
      <c r="D133" s="29"/>
      <c r="E133" s="30" t="e">
        <f>SMALL(E119:E130,3)</f>
        <v>#NUM!</v>
      </c>
      <c r="F133" s="30"/>
      <c r="G133" s="30" t="e">
        <f>SMALL(G119:G130,3)</f>
        <v>#NUM!</v>
      </c>
      <c r="H133" s="30"/>
      <c r="I133" s="30" t="e">
        <f>SMALL(I119:I130,3)</f>
        <v>#NUM!</v>
      </c>
      <c r="J133" s="30"/>
      <c r="K133" s="30" t="e">
        <f>SMALL(K119:K130,3)</f>
        <v>#NUM!</v>
      </c>
      <c r="L133" s="31"/>
      <c r="M133" s="32"/>
      <c r="N133" s="2"/>
    </row>
    <row r="134" spans="1:14" ht="13.5" customHeight="1">
      <c r="A134" s="104" t="s">
        <v>95</v>
      </c>
      <c r="B134" s="105"/>
      <c r="C134" s="106"/>
      <c r="D134" s="29"/>
      <c r="E134" s="30" t="e">
        <f>SMALL(E119:E130,4)</f>
        <v>#NUM!</v>
      </c>
      <c r="F134" s="30"/>
      <c r="G134" s="30" t="e">
        <f>SMALL(G119:G130,4)</f>
        <v>#NUM!</v>
      </c>
      <c r="H134" s="30"/>
      <c r="I134" s="30" t="e">
        <f>SMALL(I119:I130,4)</f>
        <v>#NUM!</v>
      </c>
      <c r="J134" s="30"/>
      <c r="K134" s="30" t="e">
        <f>SMALL(K120:K130,4)</f>
        <v>#NUM!</v>
      </c>
      <c r="L134" s="31"/>
      <c r="M134" s="32"/>
      <c r="N134" s="2"/>
    </row>
    <row r="135" spans="1:14" ht="13.5" customHeight="1">
      <c r="A135" s="107" t="s">
        <v>96</v>
      </c>
      <c r="B135" s="108"/>
      <c r="C135" s="109"/>
      <c r="D135" s="33"/>
      <c r="E135" s="34" t="e">
        <f>SUM(E119:E130)-E131-E132-E133-E134</f>
        <v>#NUM!</v>
      </c>
      <c r="F135" s="34"/>
      <c r="G135" s="34" t="e">
        <f>SUM(G119:G130)-G131-G132-G133-G134</f>
        <v>#NUM!</v>
      </c>
      <c r="H135" s="34"/>
      <c r="I135" s="34" t="e">
        <f>SUM(I119:I130)-I131-I132-I133-I134</f>
        <v>#NUM!</v>
      </c>
      <c r="J135" s="34"/>
      <c r="K135" s="34" t="e">
        <f>SUM(K119:K130)-K131-K132-K133-K134</f>
        <v>#NUM!</v>
      </c>
      <c r="L135" s="35" t="e">
        <f>SUM($E135+$G135+$I135+$K135)</f>
        <v>#NUM!</v>
      </c>
      <c r="M135" s="20"/>
      <c r="N135" s="2"/>
    </row>
    <row r="136" spans="1:14" ht="13.5" customHeight="1">
      <c r="M136" s="2"/>
      <c r="N136" s="2"/>
    </row>
    <row r="137" spans="1:14" ht="13.5" customHeight="1">
      <c r="A137" s="102" t="s">
        <v>27</v>
      </c>
      <c r="B137" s="110"/>
      <c r="C137" s="110"/>
      <c r="D137" s="110"/>
      <c r="E137" s="110"/>
      <c r="F137" s="110"/>
      <c r="G137" s="110"/>
      <c r="H137" s="110"/>
      <c r="I137" s="110"/>
      <c r="J137" s="110"/>
      <c r="K137" s="110"/>
      <c r="L137" s="103"/>
      <c r="M137" s="4"/>
      <c r="N137" s="2"/>
    </row>
    <row r="138" spans="1:14" ht="13.5" customHeight="1">
      <c r="A138" s="111" t="s">
        <v>610</v>
      </c>
      <c r="B138" s="108"/>
      <c r="C138" s="108"/>
      <c r="D138" s="108"/>
      <c r="E138" s="108"/>
      <c r="F138" s="108"/>
      <c r="G138" s="108"/>
      <c r="H138" s="108"/>
      <c r="I138" s="108"/>
      <c r="J138" s="108"/>
      <c r="K138" s="108"/>
      <c r="L138" s="109"/>
      <c r="M138" s="4"/>
      <c r="N138" s="2"/>
    </row>
    <row r="139" spans="1:14" ht="13.5" customHeight="1">
      <c r="A139" s="96" t="s">
        <v>13</v>
      </c>
      <c r="B139" s="98" t="s">
        <v>15</v>
      </c>
      <c r="C139" s="100" t="s">
        <v>16</v>
      </c>
      <c r="D139" s="102" t="s">
        <v>17</v>
      </c>
      <c r="E139" s="103"/>
      <c r="F139" s="102" t="s">
        <v>18</v>
      </c>
      <c r="G139" s="103"/>
      <c r="H139" s="102" t="s">
        <v>19</v>
      </c>
      <c r="I139" s="103"/>
      <c r="J139" s="102" t="s">
        <v>20</v>
      </c>
      <c r="K139" s="103"/>
      <c r="L139" s="6" t="s">
        <v>21</v>
      </c>
      <c r="M139" s="4"/>
      <c r="N139" s="2"/>
    </row>
    <row r="140" spans="1:14" ht="13.5" customHeight="1">
      <c r="A140" s="97"/>
      <c r="B140" s="99"/>
      <c r="C140" s="101"/>
      <c r="D140" s="7" t="s">
        <v>25</v>
      </c>
      <c r="E140" s="8" t="s">
        <v>26</v>
      </c>
      <c r="F140" s="7" t="s">
        <v>25</v>
      </c>
      <c r="G140" s="8" t="s">
        <v>26</v>
      </c>
      <c r="H140" s="7" t="s">
        <v>25</v>
      </c>
      <c r="I140" s="8" t="s">
        <v>26</v>
      </c>
      <c r="J140" s="7" t="s">
        <v>25</v>
      </c>
      <c r="K140" s="8" t="s">
        <v>26</v>
      </c>
      <c r="L140" s="9"/>
      <c r="M140" s="4"/>
      <c r="N140" s="2"/>
    </row>
    <row r="141" spans="1:14" ht="13.5" customHeight="1">
      <c r="A141" s="11"/>
      <c r="B141" s="11"/>
      <c r="C141" s="12"/>
      <c r="D141" s="13"/>
      <c r="E141" s="15"/>
      <c r="F141" s="16"/>
      <c r="G141" s="15"/>
      <c r="H141" s="16"/>
      <c r="I141" s="15"/>
      <c r="J141" s="16"/>
      <c r="K141" s="15"/>
      <c r="L141" s="19">
        <f t="shared" ref="L141:L152" si="21">SUM($E141+$G141+$I141+$K141)</f>
        <v>0</v>
      </c>
      <c r="M141" s="20"/>
      <c r="N141" s="2"/>
    </row>
    <row r="142" spans="1:14" ht="13.5" customHeight="1">
      <c r="A142" s="11"/>
      <c r="B142" s="11"/>
      <c r="C142" s="12"/>
      <c r="D142" s="13"/>
      <c r="E142" s="15"/>
      <c r="F142" s="16"/>
      <c r="G142" s="15"/>
      <c r="H142" s="16"/>
      <c r="I142" s="15"/>
      <c r="J142" s="16"/>
      <c r="K142" s="15"/>
      <c r="L142" s="19">
        <f t="shared" si="21"/>
        <v>0</v>
      </c>
      <c r="M142" s="20"/>
      <c r="N142" s="2"/>
    </row>
    <row r="143" spans="1:14" ht="13.5" customHeight="1">
      <c r="A143" s="11"/>
      <c r="B143" s="11"/>
      <c r="C143" s="12"/>
      <c r="D143" s="13"/>
      <c r="E143" s="15"/>
      <c r="F143" s="16"/>
      <c r="G143" s="15"/>
      <c r="H143" s="16"/>
      <c r="I143" s="15"/>
      <c r="J143" s="16"/>
      <c r="K143" s="15"/>
      <c r="L143" s="19">
        <f t="shared" si="21"/>
        <v>0</v>
      </c>
      <c r="M143" s="20"/>
      <c r="N143" s="2"/>
    </row>
    <row r="144" spans="1:14" ht="13.5" customHeight="1">
      <c r="A144" s="11"/>
      <c r="B144" s="11"/>
      <c r="C144" s="12"/>
      <c r="D144" s="13"/>
      <c r="E144" s="15"/>
      <c r="F144" s="16"/>
      <c r="G144" s="15"/>
      <c r="H144" s="16"/>
      <c r="I144" s="15"/>
      <c r="J144" s="16"/>
      <c r="K144" s="15"/>
      <c r="L144" s="19">
        <f t="shared" si="21"/>
        <v>0</v>
      </c>
      <c r="M144" s="20"/>
      <c r="N144" s="2"/>
    </row>
    <row r="145" spans="1:14" ht="13.5" customHeight="1">
      <c r="A145" s="11"/>
      <c r="B145" s="11"/>
      <c r="C145" s="12"/>
      <c r="D145" s="13"/>
      <c r="E145" s="15"/>
      <c r="F145" s="16"/>
      <c r="G145" s="15"/>
      <c r="H145" s="16"/>
      <c r="I145" s="15"/>
      <c r="J145" s="16"/>
      <c r="K145" s="15"/>
      <c r="L145" s="19">
        <f t="shared" si="21"/>
        <v>0</v>
      </c>
      <c r="M145" s="20"/>
      <c r="N145" s="2"/>
    </row>
    <row r="146" spans="1:14" ht="13.5" customHeight="1">
      <c r="A146" s="11"/>
      <c r="B146" s="11"/>
      <c r="C146" s="12"/>
      <c r="D146" s="13"/>
      <c r="E146" s="15"/>
      <c r="F146" s="16"/>
      <c r="G146" s="15"/>
      <c r="H146" s="16"/>
      <c r="I146" s="15"/>
      <c r="J146" s="16"/>
      <c r="K146" s="15"/>
      <c r="L146" s="19">
        <f t="shared" si="21"/>
        <v>0</v>
      </c>
      <c r="M146" s="20"/>
      <c r="N146" s="2"/>
    </row>
    <row r="147" spans="1:14" ht="13.5" customHeight="1">
      <c r="A147" s="11"/>
      <c r="B147" s="11"/>
      <c r="C147" s="12"/>
      <c r="D147" s="13"/>
      <c r="E147" s="15"/>
      <c r="F147" s="16"/>
      <c r="G147" s="15"/>
      <c r="H147" s="16"/>
      <c r="I147" s="15"/>
      <c r="J147" s="16"/>
      <c r="K147" s="15"/>
      <c r="L147" s="19">
        <f t="shared" si="21"/>
        <v>0</v>
      </c>
      <c r="M147" s="20"/>
      <c r="N147" s="2"/>
    </row>
    <row r="148" spans="1:14" ht="13.5" customHeight="1">
      <c r="A148" s="11"/>
      <c r="B148" s="11"/>
      <c r="C148" s="12"/>
      <c r="D148" s="13"/>
      <c r="E148" s="15"/>
      <c r="F148" s="16"/>
      <c r="G148" s="15"/>
      <c r="H148" s="16"/>
      <c r="I148" s="15"/>
      <c r="J148" s="16"/>
      <c r="K148" s="15"/>
      <c r="L148" s="19">
        <f t="shared" si="21"/>
        <v>0</v>
      </c>
      <c r="M148" s="20"/>
      <c r="N148" s="2"/>
    </row>
    <row r="149" spans="1:14" ht="13.5" customHeight="1">
      <c r="A149" s="11"/>
      <c r="B149" s="11"/>
      <c r="C149" s="12"/>
      <c r="D149" s="13"/>
      <c r="E149" s="15"/>
      <c r="F149" s="16"/>
      <c r="G149" s="15"/>
      <c r="H149" s="16"/>
      <c r="I149" s="15"/>
      <c r="J149" s="16"/>
      <c r="K149" s="15"/>
      <c r="L149" s="19">
        <f t="shared" si="21"/>
        <v>0</v>
      </c>
      <c r="M149" s="20"/>
      <c r="N149" s="2"/>
    </row>
    <row r="150" spans="1:14" ht="13.5" customHeight="1">
      <c r="A150" s="11"/>
      <c r="B150" s="11"/>
      <c r="C150" s="12"/>
      <c r="D150" s="13"/>
      <c r="E150" s="15"/>
      <c r="F150" s="16"/>
      <c r="G150" s="15"/>
      <c r="H150" s="16"/>
      <c r="I150" s="15"/>
      <c r="J150" s="16"/>
      <c r="K150" s="15"/>
      <c r="L150" s="19">
        <f t="shared" si="21"/>
        <v>0</v>
      </c>
      <c r="M150" s="20"/>
      <c r="N150" s="2"/>
    </row>
    <row r="151" spans="1:14" ht="13.5" customHeight="1">
      <c r="A151" s="11"/>
      <c r="B151" s="11"/>
      <c r="C151" s="12"/>
      <c r="D151" s="13"/>
      <c r="E151" s="15"/>
      <c r="F151" s="16"/>
      <c r="G151" s="15"/>
      <c r="H151" s="16"/>
      <c r="I151" s="15"/>
      <c r="J151" s="16"/>
      <c r="K151" s="15"/>
      <c r="L151" s="19">
        <f t="shared" si="21"/>
        <v>0</v>
      </c>
      <c r="M151" s="20"/>
      <c r="N151" s="2"/>
    </row>
    <row r="152" spans="1:14" ht="13.5" customHeight="1">
      <c r="A152" s="11"/>
      <c r="B152" s="11"/>
      <c r="C152" s="12"/>
      <c r="D152" s="13"/>
      <c r="E152" s="15"/>
      <c r="F152" s="16"/>
      <c r="G152" s="15"/>
      <c r="H152" s="16"/>
      <c r="I152" s="15"/>
      <c r="J152" s="16"/>
      <c r="K152" s="15"/>
      <c r="L152" s="19">
        <f t="shared" si="21"/>
        <v>0</v>
      </c>
      <c r="M152" s="20"/>
      <c r="N152" s="2"/>
    </row>
    <row r="153" spans="1:14" ht="13.5" customHeight="1">
      <c r="A153" s="104" t="s">
        <v>95</v>
      </c>
      <c r="B153" s="105"/>
      <c r="C153" s="106"/>
      <c r="D153" s="29"/>
      <c r="E153" s="30" t="e">
        <f>SMALL(E141:E152,1)</f>
        <v>#NUM!</v>
      </c>
      <c r="F153" s="30"/>
      <c r="G153" s="30" t="e">
        <f>SMALL(G141:G152,1)</f>
        <v>#NUM!</v>
      </c>
      <c r="H153" s="30"/>
      <c r="I153" s="30" t="e">
        <f>SMALL(I141:I152,1)</f>
        <v>#NUM!</v>
      </c>
      <c r="J153" s="30"/>
      <c r="K153" s="30" t="e">
        <f>SMALL(K141:K152,1)</f>
        <v>#NUM!</v>
      </c>
      <c r="L153" s="19"/>
      <c r="M153" s="20"/>
      <c r="N153" s="2"/>
    </row>
    <row r="154" spans="1:14" ht="13.5" customHeight="1">
      <c r="A154" s="104" t="s">
        <v>95</v>
      </c>
      <c r="B154" s="105"/>
      <c r="C154" s="106"/>
      <c r="D154" s="29"/>
      <c r="E154" s="30" t="e">
        <f>SMALL(E141:E152,2)</f>
        <v>#NUM!</v>
      </c>
      <c r="F154" s="30"/>
      <c r="G154" s="30" t="e">
        <f>SMALL(G141:G152,2)</f>
        <v>#NUM!</v>
      </c>
      <c r="H154" s="30"/>
      <c r="I154" s="30" t="e">
        <f>SMALL(I141:I152,2)</f>
        <v>#NUM!</v>
      </c>
      <c r="J154" s="30"/>
      <c r="K154" s="30" t="e">
        <f>SMALL(K141:K152,2)</f>
        <v>#NUM!</v>
      </c>
      <c r="L154" s="31"/>
      <c r="M154" s="32"/>
      <c r="N154" s="2"/>
    </row>
    <row r="155" spans="1:14" ht="13.5" customHeight="1">
      <c r="A155" s="104" t="s">
        <v>95</v>
      </c>
      <c r="B155" s="105"/>
      <c r="C155" s="106"/>
      <c r="D155" s="29"/>
      <c r="E155" s="30" t="e">
        <f>SMALL(E141:E152,3)</f>
        <v>#NUM!</v>
      </c>
      <c r="F155" s="30"/>
      <c r="G155" s="30" t="e">
        <f>SMALL(G141:G152,3)</f>
        <v>#NUM!</v>
      </c>
      <c r="H155" s="30"/>
      <c r="I155" s="30" t="e">
        <f>SMALL(I141:I152,3)</f>
        <v>#NUM!</v>
      </c>
      <c r="J155" s="30"/>
      <c r="K155" s="30" t="e">
        <f>SMALL(K141:K152,3)</f>
        <v>#NUM!</v>
      </c>
      <c r="L155" s="31"/>
      <c r="M155" s="32"/>
      <c r="N155" s="2"/>
    </row>
    <row r="156" spans="1:14" ht="13.5" customHeight="1">
      <c r="A156" s="104" t="s">
        <v>95</v>
      </c>
      <c r="B156" s="105"/>
      <c r="C156" s="106"/>
      <c r="D156" s="29"/>
      <c r="E156" s="30" t="e">
        <f>SMALL(E141:E152,4)</f>
        <v>#NUM!</v>
      </c>
      <c r="F156" s="30"/>
      <c r="G156" s="30" t="e">
        <f>SMALL(G141:G152,4)</f>
        <v>#NUM!</v>
      </c>
      <c r="H156" s="30"/>
      <c r="I156" s="30" t="e">
        <f>SMALL(I141:I152,4)</f>
        <v>#NUM!</v>
      </c>
      <c r="J156" s="30"/>
      <c r="K156" s="30" t="e">
        <f>SMALL(K142:K152,4)</f>
        <v>#NUM!</v>
      </c>
      <c r="L156" s="31"/>
      <c r="M156" s="32"/>
      <c r="N156" s="2"/>
    </row>
    <row r="157" spans="1:14" ht="13.5" customHeight="1">
      <c r="A157" s="107" t="s">
        <v>96</v>
      </c>
      <c r="B157" s="108"/>
      <c r="C157" s="109"/>
      <c r="D157" s="33"/>
      <c r="E157" s="34" t="e">
        <f>SUM(E141:E152)-E153-E154-E155-E156</f>
        <v>#NUM!</v>
      </c>
      <c r="F157" s="34"/>
      <c r="G157" s="34" t="e">
        <f>SUM(G141:G152)-G153-G154-G155-G156</f>
        <v>#NUM!</v>
      </c>
      <c r="H157" s="34"/>
      <c r="I157" s="34" t="e">
        <f>SUM(I141:I152)-I153-I154-I155-I156</f>
        <v>#NUM!</v>
      </c>
      <c r="J157" s="34"/>
      <c r="K157" s="34" t="e">
        <f>SUM(K141:K152)-K153-K154-K155-K156</f>
        <v>#NUM!</v>
      </c>
      <c r="L157" s="35" t="e">
        <f>SUM($E157+$G157+$I157+$K157)</f>
        <v>#NUM!</v>
      </c>
      <c r="M157" s="20"/>
      <c r="N157" s="2"/>
    </row>
    <row r="158" spans="1:14" ht="13.5" customHeight="1">
      <c r="M158" s="2"/>
      <c r="N158" s="2"/>
    </row>
    <row r="159" spans="1:14" ht="13.5" customHeight="1">
      <c r="A159" s="102" t="s">
        <v>27</v>
      </c>
      <c r="B159" s="110"/>
      <c r="C159" s="110"/>
      <c r="D159" s="110"/>
      <c r="E159" s="110"/>
      <c r="F159" s="110"/>
      <c r="G159" s="110"/>
      <c r="H159" s="110"/>
      <c r="I159" s="110"/>
      <c r="J159" s="110"/>
      <c r="K159" s="110"/>
      <c r="L159" s="103"/>
      <c r="M159" s="4"/>
      <c r="N159" s="2"/>
    </row>
    <row r="160" spans="1:14" ht="13.5" customHeight="1">
      <c r="A160" s="111" t="s">
        <v>610</v>
      </c>
      <c r="B160" s="108"/>
      <c r="C160" s="108"/>
      <c r="D160" s="108"/>
      <c r="E160" s="108"/>
      <c r="F160" s="108"/>
      <c r="G160" s="108"/>
      <c r="H160" s="108"/>
      <c r="I160" s="108"/>
      <c r="J160" s="108"/>
      <c r="K160" s="108"/>
      <c r="L160" s="109"/>
      <c r="M160" s="4"/>
      <c r="N160" s="2"/>
    </row>
    <row r="161" spans="1:14" ht="13.5" customHeight="1">
      <c r="A161" s="96" t="s">
        <v>13</v>
      </c>
      <c r="B161" s="98" t="s">
        <v>15</v>
      </c>
      <c r="C161" s="100" t="s">
        <v>16</v>
      </c>
      <c r="D161" s="102" t="s">
        <v>17</v>
      </c>
      <c r="E161" s="103"/>
      <c r="F161" s="102" t="s">
        <v>18</v>
      </c>
      <c r="G161" s="103"/>
      <c r="H161" s="102" t="s">
        <v>19</v>
      </c>
      <c r="I161" s="103"/>
      <c r="J161" s="102" t="s">
        <v>20</v>
      </c>
      <c r="K161" s="103"/>
      <c r="L161" s="6" t="s">
        <v>21</v>
      </c>
      <c r="M161" s="4"/>
      <c r="N161" s="2"/>
    </row>
    <row r="162" spans="1:14" ht="13.5" customHeight="1">
      <c r="A162" s="97"/>
      <c r="B162" s="99"/>
      <c r="C162" s="101"/>
      <c r="D162" s="7" t="s">
        <v>25</v>
      </c>
      <c r="E162" s="8" t="s">
        <v>26</v>
      </c>
      <c r="F162" s="7" t="s">
        <v>25</v>
      </c>
      <c r="G162" s="8" t="s">
        <v>26</v>
      </c>
      <c r="H162" s="7" t="s">
        <v>25</v>
      </c>
      <c r="I162" s="8" t="s">
        <v>26</v>
      </c>
      <c r="J162" s="7" t="s">
        <v>25</v>
      </c>
      <c r="K162" s="8" t="s">
        <v>26</v>
      </c>
      <c r="L162" s="9"/>
      <c r="M162" s="4"/>
      <c r="N162" s="2"/>
    </row>
    <row r="163" spans="1:14" ht="13.5" customHeight="1">
      <c r="A163" s="11"/>
      <c r="B163" s="11"/>
      <c r="C163" s="12"/>
      <c r="D163" s="13"/>
      <c r="E163" s="15"/>
      <c r="F163" s="16"/>
      <c r="G163" s="15"/>
      <c r="H163" s="16"/>
      <c r="I163" s="15"/>
      <c r="J163" s="16"/>
      <c r="K163" s="15"/>
      <c r="L163" s="19">
        <f t="shared" ref="L163:L174" si="22">SUM($E163+$G163+$I163+$K163)</f>
        <v>0</v>
      </c>
      <c r="M163" s="20"/>
      <c r="N163" s="2"/>
    </row>
    <row r="164" spans="1:14" ht="13.5" customHeight="1">
      <c r="A164" s="11"/>
      <c r="B164" s="11"/>
      <c r="C164" s="12"/>
      <c r="D164" s="13"/>
      <c r="E164" s="15"/>
      <c r="F164" s="16"/>
      <c r="G164" s="15"/>
      <c r="H164" s="16"/>
      <c r="I164" s="15"/>
      <c r="J164" s="16"/>
      <c r="K164" s="15"/>
      <c r="L164" s="19">
        <f t="shared" si="22"/>
        <v>0</v>
      </c>
      <c r="M164" s="20"/>
      <c r="N164" s="2"/>
    </row>
    <row r="165" spans="1:14" ht="13.5" customHeight="1">
      <c r="A165" s="11"/>
      <c r="B165" s="11"/>
      <c r="C165" s="12"/>
      <c r="D165" s="13"/>
      <c r="E165" s="15"/>
      <c r="F165" s="16"/>
      <c r="G165" s="15"/>
      <c r="H165" s="16"/>
      <c r="I165" s="15"/>
      <c r="J165" s="16"/>
      <c r="K165" s="15"/>
      <c r="L165" s="19">
        <f t="shared" si="22"/>
        <v>0</v>
      </c>
      <c r="M165" s="20"/>
      <c r="N165" s="2"/>
    </row>
    <row r="166" spans="1:14" ht="13.5" customHeight="1">
      <c r="A166" s="11"/>
      <c r="B166" s="11"/>
      <c r="C166" s="12"/>
      <c r="D166" s="13"/>
      <c r="E166" s="15"/>
      <c r="F166" s="16"/>
      <c r="G166" s="15"/>
      <c r="H166" s="16"/>
      <c r="I166" s="15"/>
      <c r="J166" s="16"/>
      <c r="K166" s="15"/>
      <c r="L166" s="19">
        <f t="shared" si="22"/>
        <v>0</v>
      </c>
      <c r="M166" s="20"/>
      <c r="N166" s="2"/>
    </row>
    <row r="167" spans="1:14" ht="13.5" customHeight="1">
      <c r="A167" s="11"/>
      <c r="B167" s="11"/>
      <c r="C167" s="12"/>
      <c r="D167" s="13"/>
      <c r="E167" s="15"/>
      <c r="F167" s="16"/>
      <c r="G167" s="15"/>
      <c r="H167" s="16"/>
      <c r="I167" s="15"/>
      <c r="J167" s="16"/>
      <c r="K167" s="15"/>
      <c r="L167" s="19">
        <f t="shared" si="22"/>
        <v>0</v>
      </c>
      <c r="M167" s="20"/>
      <c r="N167" s="2"/>
    </row>
    <row r="168" spans="1:14" ht="13.5" customHeight="1">
      <c r="A168" s="11"/>
      <c r="B168" s="11"/>
      <c r="C168" s="12"/>
      <c r="D168" s="13"/>
      <c r="E168" s="15"/>
      <c r="F168" s="16"/>
      <c r="G168" s="15"/>
      <c r="H168" s="16"/>
      <c r="I168" s="15"/>
      <c r="J168" s="16"/>
      <c r="K168" s="15"/>
      <c r="L168" s="19">
        <f t="shared" si="22"/>
        <v>0</v>
      </c>
      <c r="M168" s="20"/>
      <c r="N168" s="2"/>
    </row>
    <row r="169" spans="1:14" ht="13.5" customHeight="1">
      <c r="A169" s="11"/>
      <c r="B169" s="11"/>
      <c r="C169" s="12"/>
      <c r="D169" s="13"/>
      <c r="E169" s="15"/>
      <c r="F169" s="16"/>
      <c r="G169" s="15"/>
      <c r="H169" s="16"/>
      <c r="I169" s="15"/>
      <c r="J169" s="16"/>
      <c r="K169" s="15"/>
      <c r="L169" s="19">
        <f t="shared" si="22"/>
        <v>0</v>
      </c>
      <c r="M169" s="20"/>
      <c r="N169" s="2"/>
    </row>
    <row r="170" spans="1:14" ht="13.5" customHeight="1">
      <c r="A170" s="11"/>
      <c r="B170" s="11"/>
      <c r="C170" s="12"/>
      <c r="D170" s="13"/>
      <c r="E170" s="15"/>
      <c r="F170" s="16"/>
      <c r="G170" s="15"/>
      <c r="H170" s="16"/>
      <c r="I170" s="15"/>
      <c r="J170" s="16"/>
      <c r="K170" s="15"/>
      <c r="L170" s="19">
        <f t="shared" si="22"/>
        <v>0</v>
      </c>
      <c r="M170" s="20"/>
      <c r="N170" s="2"/>
    </row>
    <row r="171" spans="1:14" ht="13.5" customHeight="1">
      <c r="A171" s="11"/>
      <c r="B171" s="11"/>
      <c r="C171" s="12"/>
      <c r="D171" s="13"/>
      <c r="E171" s="15"/>
      <c r="F171" s="16"/>
      <c r="G171" s="15"/>
      <c r="H171" s="16"/>
      <c r="I171" s="15"/>
      <c r="J171" s="16"/>
      <c r="K171" s="15"/>
      <c r="L171" s="19">
        <f t="shared" si="22"/>
        <v>0</v>
      </c>
      <c r="M171" s="20"/>
      <c r="N171" s="2"/>
    </row>
    <row r="172" spans="1:14" ht="13.5" customHeight="1">
      <c r="A172" s="11"/>
      <c r="B172" s="11"/>
      <c r="C172" s="12"/>
      <c r="D172" s="13"/>
      <c r="E172" s="15"/>
      <c r="F172" s="16"/>
      <c r="G172" s="15"/>
      <c r="H172" s="16"/>
      <c r="I172" s="15"/>
      <c r="J172" s="16"/>
      <c r="K172" s="15"/>
      <c r="L172" s="19">
        <f t="shared" si="22"/>
        <v>0</v>
      </c>
      <c r="M172" s="20"/>
      <c r="N172" s="2"/>
    </row>
    <row r="173" spans="1:14" ht="13.5" customHeight="1">
      <c r="A173" s="11"/>
      <c r="B173" s="11"/>
      <c r="C173" s="12"/>
      <c r="D173" s="13"/>
      <c r="E173" s="15"/>
      <c r="F173" s="16"/>
      <c r="G173" s="15"/>
      <c r="H173" s="16"/>
      <c r="I173" s="15"/>
      <c r="J173" s="16"/>
      <c r="K173" s="15"/>
      <c r="L173" s="19">
        <f t="shared" si="22"/>
        <v>0</v>
      </c>
      <c r="M173" s="20"/>
      <c r="N173" s="2"/>
    </row>
    <row r="174" spans="1:14" ht="13.5" customHeight="1">
      <c r="A174" s="11"/>
      <c r="B174" s="11"/>
      <c r="C174" s="12"/>
      <c r="D174" s="13"/>
      <c r="E174" s="15"/>
      <c r="F174" s="16"/>
      <c r="G174" s="15"/>
      <c r="H174" s="16"/>
      <c r="I174" s="15"/>
      <c r="J174" s="16"/>
      <c r="K174" s="15"/>
      <c r="L174" s="19">
        <f t="shared" si="22"/>
        <v>0</v>
      </c>
      <c r="M174" s="20"/>
      <c r="N174" s="2"/>
    </row>
    <row r="175" spans="1:14" ht="13.5" customHeight="1">
      <c r="A175" s="104" t="s">
        <v>95</v>
      </c>
      <c r="B175" s="105"/>
      <c r="C175" s="106"/>
      <c r="D175" s="29"/>
      <c r="E175" s="30" t="e">
        <f>SMALL(E163:E174,1)</f>
        <v>#NUM!</v>
      </c>
      <c r="F175" s="30"/>
      <c r="G175" s="30" t="e">
        <f>SMALL(G163:G174,1)</f>
        <v>#NUM!</v>
      </c>
      <c r="H175" s="30"/>
      <c r="I175" s="30" t="e">
        <f>SMALL(I163:I174,1)</f>
        <v>#NUM!</v>
      </c>
      <c r="J175" s="30"/>
      <c r="K175" s="30" t="e">
        <f>SMALL(K163:K174,1)</f>
        <v>#NUM!</v>
      </c>
      <c r="L175" s="19"/>
      <c r="M175" s="20"/>
      <c r="N175" s="2"/>
    </row>
    <row r="176" spans="1:14" ht="13.5" customHeight="1">
      <c r="A176" s="104" t="s">
        <v>95</v>
      </c>
      <c r="B176" s="105"/>
      <c r="C176" s="106"/>
      <c r="D176" s="29"/>
      <c r="E176" s="30" t="e">
        <f>SMALL(E163:E174,2)</f>
        <v>#NUM!</v>
      </c>
      <c r="F176" s="30"/>
      <c r="G176" s="30" t="e">
        <f>SMALL(G163:G174,2)</f>
        <v>#NUM!</v>
      </c>
      <c r="H176" s="30"/>
      <c r="I176" s="30" t="e">
        <f>SMALL(I163:I174,2)</f>
        <v>#NUM!</v>
      </c>
      <c r="J176" s="30"/>
      <c r="K176" s="30" t="e">
        <f>SMALL(K163:K174,2)</f>
        <v>#NUM!</v>
      </c>
      <c r="L176" s="31"/>
      <c r="M176" s="32"/>
      <c r="N176" s="2"/>
    </row>
    <row r="177" spans="1:14" ht="13.5" customHeight="1">
      <c r="A177" s="104" t="s">
        <v>95</v>
      </c>
      <c r="B177" s="105"/>
      <c r="C177" s="106"/>
      <c r="D177" s="29"/>
      <c r="E177" s="30" t="e">
        <f>SMALL(E163:E174,3)</f>
        <v>#NUM!</v>
      </c>
      <c r="F177" s="30"/>
      <c r="G177" s="30" t="e">
        <f>SMALL(G163:G174,3)</f>
        <v>#NUM!</v>
      </c>
      <c r="H177" s="30"/>
      <c r="I177" s="30" t="e">
        <f>SMALL(I163:I174,3)</f>
        <v>#NUM!</v>
      </c>
      <c r="J177" s="30"/>
      <c r="K177" s="30" t="e">
        <f>SMALL(K163:K174,3)</f>
        <v>#NUM!</v>
      </c>
      <c r="L177" s="31"/>
      <c r="M177" s="32"/>
      <c r="N177" s="2"/>
    </row>
    <row r="178" spans="1:14" ht="13.5" customHeight="1">
      <c r="A178" s="104" t="s">
        <v>95</v>
      </c>
      <c r="B178" s="105"/>
      <c r="C178" s="106"/>
      <c r="D178" s="29"/>
      <c r="E178" s="30" t="e">
        <f>SMALL(E163:E174,4)</f>
        <v>#NUM!</v>
      </c>
      <c r="F178" s="30"/>
      <c r="G178" s="30" t="e">
        <f>SMALL(G163:G174,4)</f>
        <v>#NUM!</v>
      </c>
      <c r="H178" s="30"/>
      <c r="I178" s="30" t="e">
        <f>SMALL(I163:I174,4)</f>
        <v>#NUM!</v>
      </c>
      <c r="J178" s="30"/>
      <c r="K178" s="30" t="e">
        <f>SMALL(K164:K174,4)</f>
        <v>#NUM!</v>
      </c>
      <c r="L178" s="31"/>
      <c r="M178" s="32"/>
      <c r="N178" s="2"/>
    </row>
    <row r="179" spans="1:14" ht="13.5" customHeight="1">
      <c r="A179" s="107" t="s">
        <v>96</v>
      </c>
      <c r="B179" s="108"/>
      <c r="C179" s="109"/>
      <c r="D179" s="33"/>
      <c r="E179" s="34" t="e">
        <f>SUM(E163:E174)-E175-E176-E177-E178</f>
        <v>#NUM!</v>
      </c>
      <c r="F179" s="34"/>
      <c r="G179" s="34" t="e">
        <f>SUM(G163:G174)-G175-G176-G177-G178</f>
        <v>#NUM!</v>
      </c>
      <c r="H179" s="34"/>
      <c r="I179" s="34" t="e">
        <f>SUM(I163:I174)-I175-I176-I177-I178</f>
        <v>#NUM!</v>
      </c>
      <c r="J179" s="34"/>
      <c r="K179" s="34" t="e">
        <f>SUM(K163:K174)-K175-K176-K177-K178</f>
        <v>#NUM!</v>
      </c>
      <c r="L179" s="35" t="e">
        <f>SUM($E179+$G179+$I179+$K179)</f>
        <v>#NUM!</v>
      </c>
      <c r="M179" s="20"/>
      <c r="N179" s="2"/>
    </row>
    <row r="180" spans="1:14" ht="13.5" customHeight="1">
      <c r="M180" s="2"/>
      <c r="N180" s="2"/>
    </row>
    <row r="181" spans="1:14" ht="13.5" customHeight="1">
      <c r="A181" s="102" t="s">
        <v>27</v>
      </c>
      <c r="B181" s="110"/>
      <c r="C181" s="110"/>
      <c r="D181" s="110"/>
      <c r="E181" s="110"/>
      <c r="F181" s="110"/>
      <c r="G181" s="110"/>
      <c r="H181" s="110"/>
      <c r="I181" s="110"/>
      <c r="J181" s="110"/>
      <c r="K181" s="110"/>
      <c r="L181" s="103"/>
      <c r="M181" s="4"/>
      <c r="N181" s="2"/>
    </row>
    <row r="182" spans="1:14" ht="13.5" customHeight="1">
      <c r="A182" s="111" t="s">
        <v>610</v>
      </c>
      <c r="B182" s="108"/>
      <c r="C182" s="108"/>
      <c r="D182" s="108"/>
      <c r="E182" s="108"/>
      <c r="F182" s="108"/>
      <c r="G182" s="108"/>
      <c r="H182" s="108"/>
      <c r="I182" s="108"/>
      <c r="J182" s="108"/>
      <c r="K182" s="108"/>
      <c r="L182" s="109"/>
      <c r="M182" s="4"/>
      <c r="N182" s="2"/>
    </row>
    <row r="183" spans="1:14" ht="13.5" customHeight="1">
      <c r="A183" s="96" t="s">
        <v>13</v>
      </c>
      <c r="B183" s="98" t="s">
        <v>15</v>
      </c>
      <c r="C183" s="100" t="s">
        <v>16</v>
      </c>
      <c r="D183" s="102" t="s">
        <v>17</v>
      </c>
      <c r="E183" s="103"/>
      <c r="F183" s="102" t="s">
        <v>18</v>
      </c>
      <c r="G183" s="103"/>
      <c r="H183" s="102" t="s">
        <v>19</v>
      </c>
      <c r="I183" s="103"/>
      <c r="J183" s="102" t="s">
        <v>20</v>
      </c>
      <c r="K183" s="103"/>
      <c r="L183" s="6" t="s">
        <v>21</v>
      </c>
      <c r="M183" s="4"/>
      <c r="N183" s="2"/>
    </row>
    <row r="184" spans="1:14" ht="13.5" customHeight="1">
      <c r="A184" s="97"/>
      <c r="B184" s="99"/>
      <c r="C184" s="101"/>
      <c r="D184" s="7" t="s">
        <v>25</v>
      </c>
      <c r="E184" s="8" t="s">
        <v>26</v>
      </c>
      <c r="F184" s="7" t="s">
        <v>25</v>
      </c>
      <c r="G184" s="8" t="s">
        <v>26</v>
      </c>
      <c r="H184" s="7" t="s">
        <v>25</v>
      </c>
      <c r="I184" s="8" t="s">
        <v>26</v>
      </c>
      <c r="J184" s="7" t="s">
        <v>25</v>
      </c>
      <c r="K184" s="8" t="s">
        <v>26</v>
      </c>
      <c r="L184" s="9"/>
      <c r="M184" s="4"/>
      <c r="N184" s="2"/>
    </row>
    <row r="185" spans="1:14" ht="13.5" customHeight="1">
      <c r="A185" s="11"/>
      <c r="B185" s="11"/>
      <c r="C185" s="12"/>
      <c r="D185" s="13"/>
      <c r="E185" s="15"/>
      <c r="F185" s="16"/>
      <c r="G185" s="15"/>
      <c r="H185" s="16"/>
      <c r="I185" s="15"/>
      <c r="J185" s="16"/>
      <c r="K185" s="15"/>
      <c r="L185" s="19">
        <f t="shared" ref="L185:L196" si="23">SUM($E185+$G185+$I185+$K185)</f>
        <v>0</v>
      </c>
      <c r="M185" s="20"/>
      <c r="N185" s="2"/>
    </row>
    <row r="186" spans="1:14" ht="13.5" customHeight="1">
      <c r="A186" s="11"/>
      <c r="B186" s="11"/>
      <c r="C186" s="12"/>
      <c r="D186" s="13"/>
      <c r="E186" s="15"/>
      <c r="F186" s="16"/>
      <c r="G186" s="15"/>
      <c r="H186" s="16"/>
      <c r="I186" s="15"/>
      <c r="J186" s="16"/>
      <c r="K186" s="15"/>
      <c r="L186" s="19">
        <f t="shared" si="23"/>
        <v>0</v>
      </c>
      <c r="M186" s="20"/>
      <c r="N186" s="2"/>
    </row>
    <row r="187" spans="1:14" ht="13.5" customHeight="1">
      <c r="A187" s="11"/>
      <c r="B187" s="11"/>
      <c r="C187" s="12"/>
      <c r="D187" s="13"/>
      <c r="E187" s="15"/>
      <c r="F187" s="16"/>
      <c r="G187" s="15"/>
      <c r="H187" s="16"/>
      <c r="I187" s="15"/>
      <c r="J187" s="16"/>
      <c r="K187" s="15"/>
      <c r="L187" s="19">
        <f t="shared" si="23"/>
        <v>0</v>
      </c>
      <c r="M187" s="20"/>
      <c r="N187" s="2"/>
    </row>
    <row r="188" spans="1:14" ht="13.5" customHeight="1">
      <c r="A188" s="11"/>
      <c r="B188" s="11"/>
      <c r="C188" s="12"/>
      <c r="D188" s="13"/>
      <c r="E188" s="15"/>
      <c r="F188" s="16"/>
      <c r="G188" s="15"/>
      <c r="H188" s="16"/>
      <c r="I188" s="15"/>
      <c r="J188" s="16"/>
      <c r="K188" s="15"/>
      <c r="L188" s="19">
        <f t="shared" si="23"/>
        <v>0</v>
      </c>
      <c r="M188" s="20"/>
      <c r="N188" s="2"/>
    </row>
    <row r="189" spans="1:14" ht="13.5" customHeight="1">
      <c r="A189" s="11"/>
      <c r="B189" s="11"/>
      <c r="C189" s="12"/>
      <c r="D189" s="13"/>
      <c r="E189" s="15"/>
      <c r="F189" s="16"/>
      <c r="G189" s="15"/>
      <c r="H189" s="16"/>
      <c r="I189" s="15"/>
      <c r="J189" s="16"/>
      <c r="K189" s="15"/>
      <c r="L189" s="19">
        <f t="shared" si="23"/>
        <v>0</v>
      </c>
      <c r="M189" s="20"/>
      <c r="N189" s="2"/>
    </row>
    <row r="190" spans="1:14" ht="13.5" customHeight="1">
      <c r="A190" s="11"/>
      <c r="B190" s="11"/>
      <c r="C190" s="12"/>
      <c r="D190" s="13"/>
      <c r="E190" s="15"/>
      <c r="F190" s="16"/>
      <c r="G190" s="15"/>
      <c r="H190" s="16"/>
      <c r="I190" s="15"/>
      <c r="J190" s="16"/>
      <c r="K190" s="15"/>
      <c r="L190" s="19">
        <f t="shared" si="23"/>
        <v>0</v>
      </c>
      <c r="M190" s="20"/>
      <c r="N190" s="2"/>
    </row>
    <row r="191" spans="1:14" ht="13.5" customHeight="1">
      <c r="A191" s="11"/>
      <c r="B191" s="11"/>
      <c r="C191" s="12"/>
      <c r="D191" s="13"/>
      <c r="E191" s="15"/>
      <c r="F191" s="16"/>
      <c r="G191" s="15"/>
      <c r="H191" s="16"/>
      <c r="I191" s="15"/>
      <c r="J191" s="16"/>
      <c r="K191" s="15"/>
      <c r="L191" s="19">
        <f t="shared" si="23"/>
        <v>0</v>
      </c>
      <c r="M191" s="20"/>
      <c r="N191" s="2"/>
    </row>
    <row r="192" spans="1:14" ht="13.5" customHeight="1">
      <c r="A192" s="11"/>
      <c r="B192" s="11"/>
      <c r="C192" s="12"/>
      <c r="D192" s="13"/>
      <c r="E192" s="15"/>
      <c r="F192" s="16"/>
      <c r="G192" s="15"/>
      <c r="H192" s="16"/>
      <c r="I192" s="15"/>
      <c r="J192" s="16"/>
      <c r="K192" s="15"/>
      <c r="L192" s="19">
        <f t="shared" si="23"/>
        <v>0</v>
      </c>
      <c r="M192" s="20"/>
      <c r="N192" s="2"/>
    </row>
    <row r="193" spans="1:14" ht="13.5" customHeight="1">
      <c r="A193" s="11"/>
      <c r="B193" s="11"/>
      <c r="C193" s="12"/>
      <c r="D193" s="13"/>
      <c r="E193" s="15"/>
      <c r="F193" s="16"/>
      <c r="G193" s="15"/>
      <c r="H193" s="16"/>
      <c r="I193" s="15"/>
      <c r="J193" s="16"/>
      <c r="K193" s="15"/>
      <c r="L193" s="19">
        <f t="shared" si="23"/>
        <v>0</v>
      </c>
      <c r="M193" s="20"/>
      <c r="N193" s="2"/>
    </row>
    <row r="194" spans="1:14" ht="13.5" customHeight="1">
      <c r="A194" s="11"/>
      <c r="B194" s="11"/>
      <c r="C194" s="12"/>
      <c r="D194" s="13"/>
      <c r="E194" s="15"/>
      <c r="F194" s="16"/>
      <c r="G194" s="15"/>
      <c r="H194" s="16"/>
      <c r="I194" s="15"/>
      <c r="J194" s="16"/>
      <c r="K194" s="15"/>
      <c r="L194" s="19">
        <f t="shared" si="23"/>
        <v>0</v>
      </c>
      <c r="M194" s="20"/>
      <c r="N194" s="2"/>
    </row>
    <row r="195" spans="1:14" ht="13.5" customHeight="1">
      <c r="A195" s="11"/>
      <c r="B195" s="11"/>
      <c r="C195" s="12"/>
      <c r="D195" s="13"/>
      <c r="E195" s="15"/>
      <c r="F195" s="16"/>
      <c r="G195" s="15"/>
      <c r="H195" s="16"/>
      <c r="I195" s="15"/>
      <c r="J195" s="16"/>
      <c r="K195" s="15"/>
      <c r="L195" s="19">
        <f t="shared" si="23"/>
        <v>0</v>
      </c>
      <c r="M195" s="20"/>
      <c r="N195" s="2"/>
    </row>
    <row r="196" spans="1:14" ht="13.5" customHeight="1">
      <c r="A196" s="11"/>
      <c r="B196" s="11"/>
      <c r="C196" s="12"/>
      <c r="D196" s="13"/>
      <c r="E196" s="15"/>
      <c r="F196" s="16"/>
      <c r="G196" s="15"/>
      <c r="H196" s="16"/>
      <c r="I196" s="15"/>
      <c r="J196" s="16"/>
      <c r="K196" s="15"/>
      <c r="L196" s="19">
        <f t="shared" si="23"/>
        <v>0</v>
      </c>
      <c r="M196" s="20"/>
      <c r="N196" s="2"/>
    </row>
    <row r="197" spans="1:14" ht="13.5" customHeight="1">
      <c r="A197" s="104" t="s">
        <v>95</v>
      </c>
      <c r="B197" s="105"/>
      <c r="C197" s="106"/>
      <c r="D197" s="29"/>
      <c r="E197" s="30" t="e">
        <f>SMALL(E185:E196,1)</f>
        <v>#NUM!</v>
      </c>
      <c r="F197" s="30"/>
      <c r="G197" s="30" t="e">
        <f>SMALL(G185:G196,1)</f>
        <v>#NUM!</v>
      </c>
      <c r="H197" s="30"/>
      <c r="I197" s="30" t="e">
        <f>SMALL(I185:I196,1)</f>
        <v>#NUM!</v>
      </c>
      <c r="J197" s="30"/>
      <c r="K197" s="30" t="e">
        <f>SMALL(K185:K196,1)</f>
        <v>#NUM!</v>
      </c>
      <c r="L197" s="19"/>
      <c r="M197" s="20"/>
      <c r="N197" s="2"/>
    </row>
    <row r="198" spans="1:14" ht="13.5" customHeight="1">
      <c r="A198" s="104" t="s">
        <v>95</v>
      </c>
      <c r="B198" s="105"/>
      <c r="C198" s="106"/>
      <c r="D198" s="29"/>
      <c r="E198" s="30" t="e">
        <f>SMALL(E185:E196,2)</f>
        <v>#NUM!</v>
      </c>
      <c r="F198" s="30"/>
      <c r="G198" s="30" t="e">
        <f>SMALL(G185:G196,2)</f>
        <v>#NUM!</v>
      </c>
      <c r="H198" s="30"/>
      <c r="I198" s="30" t="e">
        <f>SMALL(I185:I196,2)</f>
        <v>#NUM!</v>
      </c>
      <c r="J198" s="30"/>
      <c r="K198" s="30" t="e">
        <f>SMALL(K185:K196,2)</f>
        <v>#NUM!</v>
      </c>
      <c r="L198" s="31"/>
      <c r="M198" s="32"/>
      <c r="N198" s="2"/>
    </row>
    <row r="199" spans="1:14" ht="13.5" customHeight="1">
      <c r="A199" s="104" t="s">
        <v>95</v>
      </c>
      <c r="B199" s="105"/>
      <c r="C199" s="106"/>
      <c r="D199" s="29"/>
      <c r="E199" s="30" t="e">
        <f>SMALL(E185:E196,3)</f>
        <v>#NUM!</v>
      </c>
      <c r="F199" s="30"/>
      <c r="G199" s="30" t="e">
        <f>SMALL(G185:G196,3)</f>
        <v>#NUM!</v>
      </c>
      <c r="H199" s="30"/>
      <c r="I199" s="30" t="e">
        <f>SMALL(I185:I196,3)</f>
        <v>#NUM!</v>
      </c>
      <c r="J199" s="30"/>
      <c r="K199" s="30" t="e">
        <f>SMALL(K185:K196,3)</f>
        <v>#NUM!</v>
      </c>
      <c r="L199" s="31"/>
      <c r="M199" s="32"/>
      <c r="N199" s="2"/>
    </row>
    <row r="200" spans="1:14" ht="13.5" customHeight="1">
      <c r="A200" s="104" t="s">
        <v>95</v>
      </c>
      <c r="B200" s="105"/>
      <c r="C200" s="106"/>
      <c r="D200" s="29"/>
      <c r="E200" s="30" t="e">
        <f>SMALL(E185:E196,4)</f>
        <v>#NUM!</v>
      </c>
      <c r="F200" s="30"/>
      <c r="G200" s="30" t="e">
        <f>SMALL(G185:G196,4)</f>
        <v>#NUM!</v>
      </c>
      <c r="H200" s="30"/>
      <c r="I200" s="30" t="e">
        <f>SMALL(I185:I196,4)</f>
        <v>#NUM!</v>
      </c>
      <c r="J200" s="30"/>
      <c r="K200" s="30" t="e">
        <f>SMALL(K186:K196,4)</f>
        <v>#NUM!</v>
      </c>
      <c r="L200" s="31"/>
      <c r="M200" s="32"/>
      <c r="N200" s="2"/>
    </row>
    <row r="201" spans="1:14" ht="13.5" customHeight="1">
      <c r="A201" s="107" t="s">
        <v>96</v>
      </c>
      <c r="B201" s="108"/>
      <c r="C201" s="109"/>
      <c r="D201" s="33"/>
      <c r="E201" s="34" t="e">
        <f>SUM(E185:E196)-E197-E198-E199-E200</f>
        <v>#NUM!</v>
      </c>
      <c r="F201" s="34"/>
      <c r="G201" s="34" t="e">
        <f>SUM(G185:G196)-G197-G198-G199-G200</f>
        <v>#NUM!</v>
      </c>
      <c r="H201" s="34"/>
      <c r="I201" s="34" t="e">
        <f>SUM(I185:I196)-I197-I198-I199-I200</f>
        <v>#NUM!</v>
      </c>
      <c r="J201" s="34"/>
      <c r="K201" s="34" t="e">
        <f>SUM(K185:K196)-K197-K198-K199-K200</f>
        <v>#NUM!</v>
      </c>
      <c r="L201" s="35" t="e">
        <f>SUM($E201+$G201+$I201+$K201)</f>
        <v>#NUM!</v>
      </c>
      <c r="M201" s="20"/>
      <c r="N201" s="2"/>
    </row>
    <row r="202" spans="1:14" ht="13.5" customHeight="1">
      <c r="M202" s="2"/>
      <c r="N202" s="2"/>
    </row>
    <row r="203" spans="1:14" ht="13.5" customHeight="1">
      <c r="A203" s="102" t="s">
        <v>27</v>
      </c>
      <c r="B203" s="110"/>
      <c r="C203" s="110"/>
      <c r="D203" s="110"/>
      <c r="E203" s="110"/>
      <c r="F203" s="110"/>
      <c r="G203" s="110"/>
      <c r="H203" s="110"/>
      <c r="I203" s="110"/>
      <c r="J203" s="110"/>
      <c r="K203" s="110"/>
      <c r="L203" s="103"/>
      <c r="M203" s="4"/>
      <c r="N203" s="2"/>
    </row>
    <row r="204" spans="1:14" ht="13.5" customHeight="1">
      <c r="A204" s="111" t="s">
        <v>610</v>
      </c>
      <c r="B204" s="108"/>
      <c r="C204" s="108"/>
      <c r="D204" s="108"/>
      <c r="E204" s="108"/>
      <c r="F204" s="108"/>
      <c r="G204" s="108"/>
      <c r="H204" s="108"/>
      <c r="I204" s="108"/>
      <c r="J204" s="108"/>
      <c r="K204" s="108"/>
      <c r="L204" s="109"/>
      <c r="M204" s="4"/>
      <c r="N204" s="2"/>
    </row>
    <row r="205" spans="1:14" ht="13.5" customHeight="1">
      <c r="A205" s="96" t="s">
        <v>13</v>
      </c>
      <c r="B205" s="98" t="s">
        <v>15</v>
      </c>
      <c r="C205" s="100" t="s">
        <v>16</v>
      </c>
      <c r="D205" s="102" t="s">
        <v>17</v>
      </c>
      <c r="E205" s="103"/>
      <c r="F205" s="102" t="s">
        <v>18</v>
      </c>
      <c r="G205" s="103"/>
      <c r="H205" s="102" t="s">
        <v>19</v>
      </c>
      <c r="I205" s="103"/>
      <c r="J205" s="102" t="s">
        <v>20</v>
      </c>
      <c r="K205" s="103"/>
      <c r="L205" s="6" t="s">
        <v>21</v>
      </c>
      <c r="M205" s="4"/>
      <c r="N205" s="2"/>
    </row>
    <row r="206" spans="1:14" ht="13.5" customHeight="1">
      <c r="A206" s="97"/>
      <c r="B206" s="99"/>
      <c r="C206" s="101"/>
      <c r="D206" s="7" t="s">
        <v>25</v>
      </c>
      <c r="E206" s="8" t="s">
        <v>26</v>
      </c>
      <c r="F206" s="7" t="s">
        <v>25</v>
      </c>
      <c r="G206" s="8" t="s">
        <v>26</v>
      </c>
      <c r="H206" s="7" t="s">
        <v>25</v>
      </c>
      <c r="I206" s="8" t="s">
        <v>26</v>
      </c>
      <c r="J206" s="7" t="s">
        <v>25</v>
      </c>
      <c r="K206" s="8" t="s">
        <v>26</v>
      </c>
      <c r="L206" s="9"/>
      <c r="M206" s="4"/>
      <c r="N206" s="2"/>
    </row>
    <row r="207" spans="1:14" ht="13.5" customHeight="1">
      <c r="A207" s="11"/>
      <c r="B207" s="11"/>
      <c r="C207" s="12"/>
      <c r="D207" s="13"/>
      <c r="E207" s="15"/>
      <c r="F207" s="16"/>
      <c r="G207" s="15"/>
      <c r="H207" s="16"/>
      <c r="I207" s="15"/>
      <c r="J207" s="16"/>
      <c r="K207" s="15"/>
      <c r="L207" s="19">
        <f t="shared" ref="L207:L218" si="24">SUM($E207+$G207+$I207+$K207)</f>
        <v>0</v>
      </c>
      <c r="M207" s="20"/>
      <c r="N207" s="2"/>
    </row>
    <row r="208" spans="1:14" ht="13.5" customHeight="1">
      <c r="A208" s="11"/>
      <c r="B208" s="11"/>
      <c r="C208" s="12"/>
      <c r="D208" s="13"/>
      <c r="E208" s="15"/>
      <c r="F208" s="16"/>
      <c r="G208" s="15"/>
      <c r="H208" s="16"/>
      <c r="I208" s="15"/>
      <c r="J208" s="16"/>
      <c r="K208" s="15"/>
      <c r="L208" s="19">
        <f t="shared" si="24"/>
        <v>0</v>
      </c>
      <c r="M208" s="20"/>
      <c r="N208" s="2"/>
    </row>
    <row r="209" spans="1:14" ht="13.5" customHeight="1">
      <c r="A209" s="11"/>
      <c r="B209" s="11"/>
      <c r="C209" s="12"/>
      <c r="D209" s="13"/>
      <c r="E209" s="15"/>
      <c r="F209" s="16"/>
      <c r="G209" s="15"/>
      <c r="H209" s="16"/>
      <c r="I209" s="15"/>
      <c r="J209" s="16"/>
      <c r="K209" s="15"/>
      <c r="L209" s="19">
        <f t="shared" si="24"/>
        <v>0</v>
      </c>
      <c r="M209" s="20"/>
      <c r="N209" s="2"/>
    </row>
    <row r="210" spans="1:14" ht="13.5" customHeight="1">
      <c r="A210" s="11"/>
      <c r="B210" s="11"/>
      <c r="C210" s="12"/>
      <c r="D210" s="13"/>
      <c r="E210" s="15"/>
      <c r="F210" s="16"/>
      <c r="G210" s="15"/>
      <c r="H210" s="16"/>
      <c r="I210" s="15"/>
      <c r="J210" s="16"/>
      <c r="K210" s="15"/>
      <c r="L210" s="19">
        <f t="shared" si="24"/>
        <v>0</v>
      </c>
      <c r="M210" s="20"/>
      <c r="N210" s="2"/>
    </row>
    <row r="211" spans="1:14" ht="13.5" customHeight="1">
      <c r="A211" s="11"/>
      <c r="B211" s="11"/>
      <c r="C211" s="12"/>
      <c r="D211" s="13"/>
      <c r="E211" s="15"/>
      <c r="F211" s="16"/>
      <c r="G211" s="15"/>
      <c r="H211" s="16"/>
      <c r="I211" s="15"/>
      <c r="J211" s="16"/>
      <c r="K211" s="15"/>
      <c r="L211" s="19">
        <f t="shared" si="24"/>
        <v>0</v>
      </c>
      <c r="M211" s="20"/>
      <c r="N211" s="2"/>
    </row>
    <row r="212" spans="1:14" ht="13.5" customHeight="1">
      <c r="A212" s="11"/>
      <c r="B212" s="11"/>
      <c r="C212" s="12"/>
      <c r="D212" s="13"/>
      <c r="E212" s="15"/>
      <c r="F212" s="16"/>
      <c r="G212" s="15"/>
      <c r="H212" s="16"/>
      <c r="I212" s="15"/>
      <c r="J212" s="16"/>
      <c r="K212" s="15"/>
      <c r="L212" s="19">
        <f t="shared" si="24"/>
        <v>0</v>
      </c>
      <c r="M212" s="20"/>
      <c r="N212" s="2"/>
    </row>
    <row r="213" spans="1:14" ht="13.5" customHeight="1">
      <c r="A213" s="11"/>
      <c r="B213" s="11"/>
      <c r="C213" s="12"/>
      <c r="D213" s="13"/>
      <c r="E213" s="15"/>
      <c r="F213" s="16"/>
      <c r="G213" s="15"/>
      <c r="H213" s="16"/>
      <c r="I213" s="15"/>
      <c r="J213" s="16"/>
      <c r="K213" s="15"/>
      <c r="L213" s="19">
        <f t="shared" si="24"/>
        <v>0</v>
      </c>
      <c r="M213" s="20"/>
      <c r="N213" s="2"/>
    </row>
    <row r="214" spans="1:14" ht="13.5" customHeight="1">
      <c r="A214" s="11"/>
      <c r="B214" s="11"/>
      <c r="C214" s="12"/>
      <c r="D214" s="13"/>
      <c r="E214" s="15"/>
      <c r="F214" s="16"/>
      <c r="G214" s="15"/>
      <c r="H214" s="16"/>
      <c r="I214" s="15"/>
      <c r="J214" s="16"/>
      <c r="K214" s="15"/>
      <c r="L214" s="19">
        <f t="shared" si="24"/>
        <v>0</v>
      </c>
      <c r="M214" s="20"/>
      <c r="N214" s="2"/>
    </row>
    <row r="215" spans="1:14" ht="13.5" customHeight="1">
      <c r="A215" s="11"/>
      <c r="B215" s="11"/>
      <c r="C215" s="12"/>
      <c r="D215" s="13"/>
      <c r="E215" s="15"/>
      <c r="F215" s="16"/>
      <c r="G215" s="15"/>
      <c r="H215" s="16"/>
      <c r="I215" s="15"/>
      <c r="J215" s="16"/>
      <c r="K215" s="15"/>
      <c r="L215" s="19">
        <f t="shared" si="24"/>
        <v>0</v>
      </c>
      <c r="M215" s="20"/>
      <c r="N215" s="2"/>
    </row>
    <row r="216" spans="1:14" ht="13.5" customHeight="1">
      <c r="A216" s="11"/>
      <c r="B216" s="11"/>
      <c r="C216" s="12"/>
      <c r="D216" s="13"/>
      <c r="E216" s="15"/>
      <c r="F216" s="16"/>
      <c r="G216" s="15"/>
      <c r="H216" s="16"/>
      <c r="I216" s="15"/>
      <c r="J216" s="16"/>
      <c r="K216" s="15"/>
      <c r="L216" s="19">
        <f t="shared" si="24"/>
        <v>0</v>
      </c>
      <c r="M216" s="20"/>
      <c r="N216" s="2"/>
    </row>
    <row r="217" spans="1:14" ht="13.5" customHeight="1">
      <c r="A217" s="11"/>
      <c r="B217" s="11"/>
      <c r="C217" s="12"/>
      <c r="D217" s="13"/>
      <c r="E217" s="15"/>
      <c r="F217" s="16"/>
      <c r="G217" s="15"/>
      <c r="H217" s="16"/>
      <c r="I217" s="15"/>
      <c r="J217" s="16"/>
      <c r="K217" s="15"/>
      <c r="L217" s="19">
        <f t="shared" si="24"/>
        <v>0</v>
      </c>
      <c r="M217" s="20"/>
      <c r="N217" s="2"/>
    </row>
    <row r="218" spans="1:14" ht="13.5" customHeight="1">
      <c r="A218" s="11"/>
      <c r="B218" s="11"/>
      <c r="C218" s="12"/>
      <c r="D218" s="13"/>
      <c r="E218" s="15"/>
      <c r="F218" s="16"/>
      <c r="G218" s="15"/>
      <c r="H218" s="16"/>
      <c r="I218" s="15"/>
      <c r="J218" s="16"/>
      <c r="K218" s="15"/>
      <c r="L218" s="19">
        <f t="shared" si="24"/>
        <v>0</v>
      </c>
      <c r="M218" s="20"/>
      <c r="N218" s="2"/>
    </row>
    <row r="219" spans="1:14" ht="13.5" customHeight="1">
      <c r="A219" s="104" t="s">
        <v>95</v>
      </c>
      <c r="B219" s="105"/>
      <c r="C219" s="106"/>
      <c r="D219" s="29"/>
      <c r="E219" s="30" t="e">
        <f>SMALL(E207:E218,1)</f>
        <v>#NUM!</v>
      </c>
      <c r="F219" s="30"/>
      <c r="G219" s="30" t="e">
        <f>SMALL(G207:G218,1)</f>
        <v>#NUM!</v>
      </c>
      <c r="H219" s="30"/>
      <c r="I219" s="30" t="e">
        <f>SMALL(I207:I218,1)</f>
        <v>#NUM!</v>
      </c>
      <c r="J219" s="30"/>
      <c r="K219" s="30" t="e">
        <f>SMALL(K207:K218,1)</f>
        <v>#NUM!</v>
      </c>
      <c r="L219" s="19"/>
      <c r="M219" s="20"/>
      <c r="N219" s="2"/>
    </row>
    <row r="220" spans="1:14" ht="13.5" customHeight="1">
      <c r="A220" s="104" t="s">
        <v>95</v>
      </c>
      <c r="B220" s="105"/>
      <c r="C220" s="106"/>
      <c r="D220" s="29"/>
      <c r="E220" s="30" t="e">
        <f>SMALL(E207:E218,2)</f>
        <v>#NUM!</v>
      </c>
      <c r="F220" s="30"/>
      <c r="G220" s="30" t="e">
        <f>SMALL(G207:G218,2)</f>
        <v>#NUM!</v>
      </c>
      <c r="H220" s="30"/>
      <c r="I220" s="30" t="e">
        <f>SMALL(I207:I218,2)</f>
        <v>#NUM!</v>
      </c>
      <c r="J220" s="30"/>
      <c r="K220" s="30" t="e">
        <f>SMALL(K207:K218,2)</f>
        <v>#NUM!</v>
      </c>
      <c r="L220" s="31"/>
      <c r="M220" s="32"/>
      <c r="N220" s="2"/>
    </row>
    <row r="221" spans="1:14" ht="13.5" customHeight="1">
      <c r="A221" s="104" t="s">
        <v>95</v>
      </c>
      <c r="B221" s="105"/>
      <c r="C221" s="106"/>
      <c r="D221" s="29"/>
      <c r="E221" s="30" t="e">
        <f>SMALL(E207:E218,3)</f>
        <v>#NUM!</v>
      </c>
      <c r="F221" s="30"/>
      <c r="G221" s="30" t="e">
        <f>SMALL(G207:G218,3)</f>
        <v>#NUM!</v>
      </c>
      <c r="H221" s="30"/>
      <c r="I221" s="30" t="e">
        <f>SMALL(I207:I218,3)</f>
        <v>#NUM!</v>
      </c>
      <c r="J221" s="30"/>
      <c r="K221" s="30" t="e">
        <f>SMALL(K207:K218,3)</f>
        <v>#NUM!</v>
      </c>
      <c r="L221" s="31"/>
      <c r="M221" s="32"/>
      <c r="N221" s="2"/>
    </row>
    <row r="222" spans="1:14" ht="13.5" customHeight="1">
      <c r="A222" s="104" t="s">
        <v>95</v>
      </c>
      <c r="B222" s="105"/>
      <c r="C222" s="106"/>
      <c r="D222" s="29"/>
      <c r="E222" s="30" t="e">
        <f>SMALL(E207:E218,4)</f>
        <v>#NUM!</v>
      </c>
      <c r="F222" s="30"/>
      <c r="G222" s="30" t="e">
        <f>SMALL(G207:G218,4)</f>
        <v>#NUM!</v>
      </c>
      <c r="H222" s="30"/>
      <c r="I222" s="30" t="e">
        <f>SMALL(I207:I218,4)</f>
        <v>#NUM!</v>
      </c>
      <c r="J222" s="30"/>
      <c r="K222" s="30" t="e">
        <f>SMALL(K208:K218,4)</f>
        <v>#NUM!</v>
      </c>
      <c r="L222" s="31"/>
      <c r="M222" s="32"/>
      <c r="N222" s="2"/>
    </row>
    <row r="223" spans="1:14" ht="13.5" customHeight="1">
      <c r="A223" s="107" t="s">
        <v>96</v>
      </c>
      <c r="B223" s="108"/>
      <c r="C223" s="109"/>
      <c r="D223" s="33"/>
      <c r="E223" s="34" t="e">
        <f>SUM(E207:E218)-E219-E220-E221-E222</f>
        <v>#NUM!</v>
      </c>
      <c r="F223" s="34"/>
      <c r="G223" s="34" t="e">
        <f>SUM(G207:G218)-G219-G220-G221-G222</f>
        <v>#NUM!</v>
      </c>
      <c r="H223" s="34"/>
      <c r="I223" s="34" t="e">
        <f>SUM(I207:I218)-I219-I220-I221-I222</f>
        <v>#NUM!</v>
      </c>
      <c r="J223" s="34"/>
      <c r="K223" s="34" t="e">
        <f>SUM(K207:K218)-K219-K220-K221-K222</f>
        <v>#NUM!</v>
      </c>
      <c r="L223" s="35" t="e">
        <f>SUM($E223+$G223+$I223+$K223)</f>
        <v>#NUM!</v>
      </c>
      <c r="M223" s="20"/>
      <c r="N223" s="2"/>
    </row>
    <row r="224" spans="1:14" ht="13.5" customHeight="1">
      <c r="M224" s="2"/>
      <c r="N224" s="2"/>
    </row>
    <row r="225" spans="1:14" ht="13.5" customHeight="1">
      <c r="A225" s="102" t="s">
        <v>27</v>
      </c>
      <c r="B225" s="110"/>
      <c r="C225" s="110"/>
      <c r="D225" s="110"/>
      <c r="E225" s="110"/>
      <c r="F225" s="110"/>
      <c r="G225" s="110"/>
      <c r="H225" s="110"/>
      <c r="I225" s="110"/>
      <c r="J225" s="110"/>
      <c r="K225" s="110"/>
      <c r="L225" s="103"/>
      <c r="M225" s="4"/>
      <c r="N225" s="2"/>
    </row>
    <row r="226" spans="1:14" ht="13.5" customHeight="1">
      <c r="A226" s="111" t="s">
        <v>610</v>
      </c>
      <c r="B226" s="108"/>
      <c r="C226" s="108"/>
      <c r="D226" s="108"/>
      <c r="E226" s="108"/>
      <c r="F226" s="108"/>
      <c r="G226" s="108"/>
      <c r="H226" s="108"/>
      <c r="I226" s="108"/>
      <c r="J226" s="108"/>
      <c r="K226" s="108"/>
      <c r="L226" s="109"/>
      <c r="M226" s="4"/>
      <c r="N226" s="2"/>
    </row>
    <row r="227" spans="1:14" ht="13.5" customHeight="1">
      <c r="A227" s="96" t="s">
        <v>13</v>
      </c>
      <c r="B227" s="98" t="s">
        <v>15</v>
      </c>
      <c r="C227" s="100" t="s">
        <v>16</v>
      </c>
      <c r="D227" s="102" t="s">
        <v>17</v>
      </c>
      <c r="E227" s="103"/>
      <c r="F227" s="102" t="s">
        <v>18</v>
      </c>
      <c r="G227" s="103"/>
      <c r="H227" s="102" t="s">
        <v>19</v>
      </c>
      <c r="I227" s="103"/>
      <c r="J227" s="102" t="s">
        <v>20</v>
      </c>
      <c r="K227" s="103"/>
      <c r="L227" s="6" t="s">
        <v>21</v>
      </c>
      <c r="M227" s="4"/>
      <c r="N227" s="2"/>
    </row>
    <row r="228" spans="1:14" ht="13.5" customHeight="1">
      <c r="A228" s="97"/>
      <c r="B228" s="99"/>
      <c r="C228" s="101"/>
      <c r="D228" s="7" t="s">
        <v>25</v>
      </c>
      <c r="E228" s="8" t="s">
        <v>26</v>
      </c>
      <c r="F228" s="7" t="s">
        <v>25</v>
      </c>
      <c r="G228" s="8" t="s">
        <v>26</v>
      </c>
      <c r="H228" s="7" t="s">
        <v>25</v>
      </c>
      <c r="I228" s="8" t="s">
        <v>26</v>
      </c>
      <c r="J228" s="7" t="s">
        <v>25</v>
      </c>
      <c r="K228" s="8" t="s">
        <v>26</v>
      </c>
      <c r="L228" s="9"/>
      <c r="M228" s="4"/>
      <c r="N228" s="2"/>
    </row>
    <row r="229" spans="1:14" ht="13.5" customHeight="1">
      <c r="A229" s="11"/>
      <c r="B229" s="11"/>
      <c r="C229" s="12"/>
      <c r="D229" s="13"/>
      <c r="E229" s="15"/>
      <c r="F229" s="16"/>
      <c r="G229" s="15"/>
      <c r="H229" s="16"/>
      <c r="I229" s="15"/>
      <c r="J229" s="16"/>
      <c r="K229" s="15"/>
      <c r="L229" s="19">
        <f t="shared" ref="L229:L240" si="25">SUM($E229+$G229+$I229+$K229)</f>
        <v>0</v>
      </c>
      <c r="M229" s="20"/>
      <c r="N229" s="2"/>
    </row>
    <row r="230" spans="1:14" ht="13.5" customHeight="1">
      <c r="A230" s="11"/>
      <c r="B230" s="11"/>
      <c r="C230" s="12"/>
      <c r="D230" s="13"/>
      <c r="E230" s="15"/>
      <c r="F230" s="16"/>
      <c r="G230" s="15"/>
      <c r="H230" s="16"/>
      <c r="I230" s="15"/>
      <c r="J230" s="16"/>
      <c r="K230" s="15"/>
      <c r="L230" s="19">
        <f t="shared" si="25"/>
        <v>0</v>
      </c>
      <c r="M230" s="20"/>
      <c r="N230" s="2"/>
    </row>
    <row r="231" spans="1:14" ht="13.5" customHeight="1">
      <c r="A231" s="11"/>
      <c r="B231" s="11"/>
      <c r="C231" s="12"/>
      <c r="D231" s="13"/>
      <c r="E231" s="15"/>
      <c r="F231" s="16"/>
      <c r="G231" s="15"/>
      <c r="H231" s="16"/>
      <c r="I231" s="15"/>
      <c r="J231" s="16"/>
      <c r="K231" s="15"/>
      <c r="L231" s="19">
        <f t="shared" si="25"/>
        <v>0</v>
      </c>
      <c r="M231" s="20"/>
      <c r="N231" s="2"/>
    </row>
    <row r="232" spans="1:14" ht="13.5" customHeight="1">
      <c r="A232" s="11"/>
      <c r="B232" s="11"/>
      <c r="C232" s="12"/>
      <c r="D232" s="13"/>
      <c r="E232" s="15"/>
      <c r="F232" s="16"/>
      <c r="G232" s="15"/>
      <c r="H232" s="16"/>
      <c r="I232" s="15"/>
      <c r="J232" s="16"/>
      <c r="K232" s="15"/>
      <c r="L232" s="19">
        <f t="shared" si="25"/>
        <v>0</v>
      </c>
      <c r="M232" s="20"/>
      <c r="N232" s="2"/>
    </row>
    <row r="233" spans="1:14" ht="13.5" customHeight="1">
      <c r="A233" s="11"/>
      <c r="B233" s="11"/>
      <c r="C233" s="12"/>
      <c r="D233" s="13"/>
      <c r="E233" s="15"/>
      <c r="F233" s="16"/>
      <c r="G233" s="15"/>
      <c r="H233" s="16"/>
      <c r="I233" s="15"/>
      <c r="J233" s="16"/>
      <c r="K233" s="15"/>
      <c r="L233" s="19">
        <f t="shared" si="25"/>
        <v>0</v>
      </c>
      <c r="M233" s="20"/>
      <c r="N233" s="2"/>
    </row>
    <row r="234" spans="1:14" ht="13.5" customHeight="1">
      <c r="A234" s="11"/>
      <c r="B234" s="11"/>
      <c r="C234" s="12"/>
      <c r="D234" s="13"/>
      <c r="E234" s="15"/>
      <c r="F234" s="16"/>
      <c r="G234" s="15"/>
      <c r="H234" s="16"/>
      <c r="I234" s="15"/>
      <c r="J234" s="16"/>
      <c r="K234" s="15"/>
      <c r="L234" s="19">
        <f t="shared" si="25"/>
        <v>0</v>
      </c>
      <c r="M234" s="20"/>
      <c r="N234" s="2"/>
    </row>
    <row r="235" spans="1:14" ht="13.5" customHeight="1">
      <c r="A235" s="11"/>
      <c r="B235" s="11"/>
      <c r="C235" s="12"/>
      <c r="D235" s="13"/>
      <c r="E235" s="15"/>
      <c r="F235" s="16"/>
      <c r="G235" s="15"/>
      <c r="H235" s="16"/>
      <c r="I235" s="15"/>
      <c r="J235" s="16"/>
      <c r="K235" s="15"/>
      <c r="L235" s="19">
        <f t="shared" si="25"/>
        <v>0</v>
      </c>
      <c r="M235" s="20"/>
      <c r="N235" s="2"/>
    </row>
    <row r="236" spans="1:14" ht="13.5" customHeight="1">
      <c r="A236" s="11"/>
      <c r="B236" s="11"/>
      <c r="C236" s="12"/>
      <c r="D236" s="13"/>
      <c r="E236" s="15"/>
      <c r="F236" s="16"/>
      <c r="G236" s="15"/>
      <c r="H236" s="16"/>
      <c r="I236" s="15"/>
      <c r="J236" s="16"/>
      <c r="K236" s="15"/>
      <c r="L236" s="19">
        <f t="shared" si="25"/>
        <v>0</v>
      </c>
      <c r="M236" s="20"/>
      <c r="N236" s="2"/>
    </row>
    <row r="237" spans="1:14" ht="13.5" customHeight="1">
      <c r="A237" s="11"/>
      <c r="B237" s="11"/>
      <c r="C237" s="12"/>
      <c r="D237" s="13"/>
      <c r="E237" s="15"/>
      <c r="F237" s="16"/>
      <c r="G237" s="15"/>
      <c r="H237" s="16"/>
      <c r="I237" s="15"/>
      <c r="J237" s="16"/>
      <c r="K237" s="15"/>
      <c r="L237" s="19">
        <f t="shared" si="25"/>
        <v>0</v>
      </c>
      <c r="M237" s="20"/>
      <c r="N237" s="2"/>
    </row>
    <row r="238" spans="1:14" ht="13.5" customHeight="1">
      <c r="A238" s="11"/>
      <c r="B238" s="11"/>
      <c r="C238" s="12"/>
      <c r="D238" s="13"/>
      <c r="E238" s="15"/>
      <c r="F238" s="16"/>
      <c r="G238" s="15"/>
      <c r="H238" s="16"/>
      <c r="I238" s="15"/>
      <c r="J238" s="16"/>
      <c r="K238" s="15"/>
      <c r="L238" s="19">
        <f t="shared" si="25"/>
        <v>0</v>
      </c>
      <c r="M238" s="20"/>
      <c r="N238" s="2"/>
    </row>
    <row r="239" spans="1:14" ht="13.5" customHeight="1">
      <c r="A239" s="11"/>
      <c r="B239" s="11"/>
      <c r="C239" s="12"/>
      <c r="D239" s="13"/>
      <c r="E239" s="15"/>
      <c r="F239" s="16"/>
      <c r="G239" s="15"/>
      <c r="H239" s="16"/>
      <c r="I239" s="15"/>
      <c r="J239" s="16"/>
      <c r="K239" s="15"/>
      <c r="L239" s="19">
        <f t="shared" si="25"/>
        <v>0</v>
      </c>
      <c r="M239" s="20"/>
      <c r="N239" s="2"/>
    </row>
    <row r="240" spans="1:14" ht="13.5" customHeight="1">
      <c r="A240" s="11"/>
      <c r="B240" s="11"/>
      <c r="C240" s="12"/>
      <c r="D240" s="13"/>
      <c r="E240" s="15"/>
      <c r="F240" s="16"/>
      <c r="G240" s="15"/>
      <c r="H240" s="16"/>
      <c r="I240" s="15"/>
      <c r="J240" s="16"/>
      <c r="K240" s="15"/>
      <c r="L240" s="19">
        <f t="shared" si="25"/>
        <v>0</v>
      </c>
      <c r="M240" s="20"/>
      <c r="N240" s="2"/>
    </row>
    <row r="241" spans="1:14" ht="13.5" customHeight="1">
      <c r="A241" s="104" t="s">
        <v>95</v>
      </c>
      <c r="B241" s="105"/>
      <c r="C241" s="106"/>
      <c r="D241" s="29"/>
      <c r="E241" s="30" t="e">
        <f>SMALL(E229:E240,1)</f>
        <v>#NUM!</v>
      </c>
      <c r="F241" s="30"/>
      <c r="G241" s="30" t="e">
        <f>SMALL(G229:G240,1)</f>
        <v>#NUM!</v>
      </c>
      <c r="H241" s="30"/>
      <c r="I241" s="30" t="e">
        <f>SMALL(I229:I240,1)</f>
        <v>#NUM!</v>
      </c>
      <c r="J241" s="30"/>
      <c r="K241" s="30" t="e">
        <f>SMALL(K229:K240,1)</f>
        <v>#NUM!</v>
      </c>
      <c r="L241" s="19"/>
      <c r="M241" s="20"/>
      <c r="N241" s="2"/>
    </row>
    <row r="242" spans="1:14" ht="13.5" customHeight="1">
      <c r="A242" s="104" t="s">
        <v>95</v>
      </c>
      <c r="B242" s="105"/>
      <c r="C242" s="106"/>
      <c r="D242" s="29"/>
      <c r="E242" s="30" t="e">
        <f>SMALL(E229:E240,2)</f>
        <v>#NUM!</v>
      </c>
      <c r="F242" s="30"/>
      <c r="G242" s="30" t="e">
        <f>SMALL(G229:G240,2)</f>
        <v>#NUM!</v>
      </c>
      <c r="H242" s="30"/>
      <c r="I242" s="30" t="e">
        <f>SMALL(I229:I240,2)</f>
        <v>#NUM!</v>
      </c>
      <c r="J242" s="30"/>
      <c r="K242" s="30" t="e">
        <f>SMALL(K229:K240,2)</f>
        <v>#NUM!</v>
      </c>
      <c r="L242" s="31"/>
      <c r="M242" s="32"/>
      <c r="N242" s="2"/>
    </row>
    <row r="243" spans="1:14" ht="13.5" customHeight="1">
      <c r="A243" s="104" t="s">
        <v>95</v>
      </c>
      <c r="B243" s="105"/>
      <c r="C243" s="106"/>
      <c r="D243" s="29"/>
      <c r="E243" s="30" t="e">
        <f>SMALL(E229:E240,3)</f>
        <v>#NUM!</v>
      </c>
      <c r="F243" s="30"/>
      <c r="G243" s="30" t="e">
        <f>SMALL(G229:G240,3)</f>
        <v>#NUM!</v>
      </c>
      <c r="H243" s="30"/>
      <c r="I243" s="30" t="e">
        <f>SMALL(I229:I240,3)</f>
        <v>#NUM!</v>
      </c>
      <c r="J243" s="30"/>
      <c r="K243" s="30" t="e">
        <f>SMALL(K229:K240,3)</f>
        <v>#NUM!</v>
      </c>
      <c r="L243" s="31"/>
      <c r="M243" s="32"/>
      <c r="N243" s="2"/>
    </row>
    <row r="244" spans="1:14" ht="13.5" customHeight="1">
      <c r="A244" s="104" t="s">
        <v>95</v>
      </c>
      <c r="B244" s="105"/>
      <c r="C244" s="106"/>
      <c r="D244" s="29"/>
      <c r="E244" s="30" t="e">
        <f>SMALL(E229:E240,4)</f>
        <v>#NUM!</v>
      </c>
      <c r="F244" s="30"/>
      <c r="G244" s="30" t="e">
        <f>SMALL(G229:G240,4)</f>
        <v>#NUM!</v>
      </c>
      <c r="H244" s="30"/>
      <c r="I244" s="30" t="e">
        <f>SMALL(I229:I240,4)</f>
        <v>#NUM!</v>
      </c>
      <c r="J244" s="30"/>
      <c r="K244" s="30" t="e">
        <f>SMALL(K230:K240,4)</f>
        <v>#NUM!</v>
      </c>
      <c r="L244" s="31"/>
      <c r="M244" s="32"/>
      <c r="N244" s="2"/>
    </row>
    <row r="245" spans="1:14" ht="13.5" customHeight="1">
      <c r="A245" s="107" t="s">
        <v>96</v>
      </c>
      <c r="B245" s="108"/>
      <c r="C245" s="109"/>
      <c r="D245" s="33"/>
      <c r="E245" s="34" t="e">
        <f>SUM(E229:E240)-E241-E242-E243-E244</f>
        <v>#NUM!</v>
      </c>
      <c r="F245" s="34"/>
      <c r="G245" s="34" t="e">
        <f>SUM(G229:G240)-G241-G242-G243-G244</f>
        <v>#NUM!</v>
      </c>
      <c r="H245" s="34"/>
      <c r="I245" s="34" t="e">
        <f>SUM(I229:I240)-I241-I242-I243-I244</f>
        <v>#NUM!</v>
      </c>
      <c r="J245" s="34"/>
      <c r="K245" s="34" t="e">
        <f>SUM(K229:K240)-K241-K242-K243-K244</f>
        <v>#NUM!</v>
      </c>
      <c r="L245" s="35" t="e">
        <f>SUM($E245+$G245+$I245+$K245)</f>
        <v>#NUM!</v>
      </c>
      <c r="M245" s="20"/>
      <c r="N245" s="2"/>
    </row>
    <row r="246" spans="1:14" ht="13.5" customHeight="1">
      <c r="M246" s="2"/>
      <c r="N246" s="2"/>
    </row>
    <row r="247" spans="1:14" ht="13.5" customHeight="1">
      <c r="A247" s="102" t="s">
        <v>27</v>
      </c>
      <c r="B247" s="110"/>
      <c r="C247" s="110"/>
      <c r="D247" s="110"/>
      <c r="E247" s="110"/>
      <c r="F247" s="110"/>
      <c r="G247" s="110"/>
      <c r="H247" s="110"/>
      <c r="I247" s="110"/>
      <c r="J247" s="110"/>
      <c r="K247" s="110"/>
      <c r="L247" s="103"/>
      <c r="M247" s="4"/>
      <c r="N247" s="2"/>
    </row>
    <row r="248" spans="1:14" ht="13.5" customHeight="1">
      <c r="A248" s="111" t="s">
        <v>610</v>
      </c>
      <c r="B248" s="108"/>
      <c r="C248" s="108"/>
      <c r="D248" s="108"/>
      <c r="E248" s="108"/>
      <c r="F248" s="108"/>
      <c r="G248" s="108"/>
      <c r="H248" s="108"/>
      <c r="I248" s="108"/>
      <c r="J248" s="108"/>
      <c r="K248" s="108"/>
      <c r="L248" s="109"/>
      <c r="M248" s="4"/>
      <c r="N248" s="2"/>
    </row>
    <row r="249" spans="1:14" ht="13.5" customHeight="1">
      <c r="A249" s="96" t="s">
        <v>13</v>
      </c>
      <c r="B249" s="98" t="s">
        <v>15</v>
      </c>
      <c r="C249" s="100" t="s">
        <v>16</v>
      </c>
      <c r="D249" s="102" t="s">
        <v>17</v>
      </c>
      <c r="E249" s="103"/>
      <c r="F249" s="102" t="s">
        <v>18</v>
      </c>
      <c r="G249" s="103"/>
      <c r="H249" s="102" t="s">
        <v>19</v>
      </c>
      <c r="I249" s="103"/>
      <c r="J249" s="102" t="s">
        <v>20</v>
      </c>
      <c r="K249" s="103"/>
      <c r="L249" s="6" t="s">
        <v>21</v>
      </c>
      <c r="M249" s="4"/>
      <c r="N249" s="2"/>
    </row>
    <row r="250" spans="1:14" ht="13.5" customHeight="1">
      <c r="A250" s="97"/>
      <c r="B250" s="99"/>
      <c r="C250" s="101"/>
      <c r="D250" s="7" t="s">
        <v>25</v>
      </c>
      <c r="E250" s="8" t="s">
        <v>26</v>
      </c>
      <c r="F250" s="7" t="s">
        <v>25</v>
      </c>
      <c r="G250" s="8" t="s">
        <v>26</v>
      </c>
      <c r="H250" s="7" t="s">
        <v>25</v>
      </c>
      <c r="I250" s="8" t="s">
        <v>26</v>
      </c>
      <c r="J250" s="7" t="s">
        <v>25</v>
      </c>
      <c r="K250" s="8" t="s">
        <v>26</v>
      </c>
      <c r="L250" s="9"/>
      <c r="M250" s="4"/>
      <c r="N250" s="2"/>
    </row>
    <row r="251" spans="1:14" ht="13.5" customHeight="1">
      <c r="A251" s="11"/>
      <c r="B251" s="11"/>
      <c r="C251" s="12"/>
      <c r="D251" s="13"/>
      <c r="E251" s="15"/>
      <c r="F251" s="16"/>
      <c r="G251" s="15"/>
      <c r="H251" s="16"/>
      <c r="I251" s="15"/>
      <c r="J251" s="16"/>
      <c r="K251" s="15"/>
      <c r="L251" s="19">
        <f t="shared" ref="L251:L262" si="26">SUM($E251+$G251+$I251+$K251)</f>
        <v>0</v>
      </c>
      <c r="M251" s="20"/>
      <c r="N251" s="2"/>
    </row>
    <row r="252" spans="1:14" ht="13.5" customHeight="1">
      <c r="A252" s="11"/>
      <c r="B252" s="11"/>
      <c r="C252" s="12"/>
      <c r="D252" s="13"/>
      <c r="E252" s="15"/>
      <c r="F252" s="16"/>
      <c r="G252" s="15"/>
      <c r="H252" s="16"/>
      <c r="I252" s="15"/>
      <c r="J252" s="16"/>
      <c r="K252" s="15"/>
      <c r="L252" s="19">
        <f t="shared" si="26"/>
        <v>0</v>
      </c>
      <c r="M252" s="20"/>
      <c r="N252" s="2"/>
    </row>
    <row r="253" spans="1:14" ht="13.5" customHeight="1">
      <c r="A253" s="11"/>
      <c r="B253" s="11"/>
      <c r="C253" s="12"/>
      <c r="D253" s="13"/>
      <c r="E253" s="15"/>
      <c r="F253" s="16"/>
      <c r="G253" s="15"/>
      <c r="H253" s="16"/>
      <c r="I253" s="15"/>
      <c r="J253" s="16"/>
      <c r="K253" s="15"/>
      <c r="L253" s="19">
        <f t="shared" si="26"/>
        <v>0</v>
      </c>
      <c r="M253" s="20"/>
      <c r="N253" s="2"/>
    </row>
    <row r="254" spans="1:14" ht="13.5" customHeight="1">
      <c r="A254" s="11"/>
      <c r="B254" s="11"/>
      <c r="C254" s="12"/>
      <c r="D254" s="13"/>
      <c r="E254" s="15"/>
      <c r="F254" s="16"/>
      <c r="G254" s="15"/>
      <c r="H254" s="16"/>
      <c r="I254" s="15"/>
      <c r="J254" s="16"/>
      <c r="K254" s="15"/>
      <c r="L254" s="19">
        <f t="shared" si="26"/>
        <v>0</v>
      </c>
      <c r="M254" s="20"/>
      <c r="N254" s="2"/>
    </row>
    <row r="255" spans="1:14" ht="13.5" customHeight="1">
      <c r="A255" s="11"/>
      <c r="B255" s="11"/>
      <c r="C255" s="12"/>
      <c r="D255" s="13"/>
      <c r="E255" s="15"/>
      <c r="F255" s="16"/>
      <c r="G255" s="15"/>
      <c r="H255" s="16"/>
      <c r="I255" s="15"/>
      <c r="J255" s="16"/>
      <c r="K255" s="15"/>
      <c r="L255" s="19">
        <f t="shared" si="26"/>
        <v>0</v>
      </c>
      <c r="M255" s="20"/>
      <c r="N255" s="2"/>
    </row>
    <row r="256" spans="1:14" ht="13.5" customHeight="1">
      <c r="A256" s="11"/>
      <c r="B256" s="11"/>
      <c r="C256" s="12"/>
      <c r="D256" s="13"/>
      <c r="E256" s="15"/>
      <c r="F256" s="16"/>
      <c r="G256" s="15"/>
      <c r="H256" s="16"/>
      <c r="I256" s="15"/>
      <c r="J256" s="16"/>
      <c r="K256" s="15"/>
      <c r="L256" s="19">
        <f t="shared" si="26"/>
        <v>0</v>
      </c>
      <c r="M256" s="20"/>
      <c r="N256" s="2"/>
    </row>
    <row r="257" spans="1:14" ht="13.5" customHeight="1">
      <c r="A257" s="11"/>
      <c r="B257" s="11"/>
      <c r="C257" s="12"/>
      <c r="D257" s="13"/>
      <c r="E257" s="15"/>
      <c r="F257" s="16"/>
      <c r="G257" s="15"/>
      <c r="H257" s="16"/>
      <c r="I257" s="15"/>
      <c r="J257" s="16"/>
      <c r="K257" s="15"/>
      <c r="L257" s="19">
        <f t="shared" si="26"/>
        <v>0</v>
      </c>
      <c r="M257" s="20"/>
      <c r="N257" s="2"/>
    </row>
    <row r="258" spans="1:14" ht="13.5" customHeight="1">
      <c r="A258" s="11"/>
      <c r="B258" s="11"/>
      <c r="C258" s="12"/>
      <c r="D258" s="13"/>
      <c r="E258" s="15"/>
      <c r="F258" s="16"/>
      <c r="G258" s="15"/>
      <c r="H258" s="16"/>
      <c r="I258" s="15"/>
      <c r="J258" s="16"/>
      <c r="K258" s="15"/>
      <c r="L258" s="19">
        <f t="shared" si="26"/>
        <v>0</v>
      </c>
      <c r="M258" s="20"/>
      <c r="N258" s="2"/>
    </row>
    <row r="259" spans="1:14" ht="13.5" customHeight="1">
      <c r="A259" s="11"/>
      <c r="B259" s="11"/>
      <c r="C259" s="12"/>
      <c r="D259" s="13"/>
      <c r="E259" s="15"/>
      <c r="F259" s="16"/>
      <c r="G259" s="15"/>
      <c r="H259" s="16"/>
      <c r="I259" s="15"/>
      <c r="J259" s="16"/>
      <c r="K259" s="15"/>
      <c r="L259" s="19">
        <f t="shared" si="26"/>
        <v>0</v>
      </c>
      <c r="M259" s="20"/>
      <c r="N259" s="2"/>
    </row>
    <row r="260" spans="1:14" ht="13.5" customHeight="1">
      <c r="A260" s="11"/>
      <c r="B260" s="11"/>
      <c r="C260" s="12"/>
      <c r="D260" s="13"/>
      <c r="E260" s="15"/>
      <c r="F260" s="16"/>
      <c r="G260" s="15"/>
      <c r="H260" s="16"/>
      <c r="I260" s="15"/>
      <c r="J260" s="16"/>
      <c r="K260" s="15"/>
      <c r="L260" s="19">
        <f t="shared" si="26"/>
        <v>0</v>
      </c>
      <c r="M260" s="20"/>
      <c r="N260" s="2"/>
    </row>
    <row r="261" spans="1:14" ht="13.5" customHeight="1">
      <c r="A261" s="11"/>
      <c r="B261" s="11"/>
      <c r="C261" s="12"/>
      <c r="D261" s="13"/>
      <c r="E261" s="15"/>
      <c r="F261" s="16"/>
      <c r="G261" s="15"/>
      <c r="H261" s="16"/>
      <c r="I261" s="15"/>
      <c r="J261" s="16"/>
      <c r="K261" s="15"/>
      <c r="L261" s="19">
        <f t="shared" si="26"/>
        <v>0</v>
      </c>
      <c r="M261" s="20"/>
      <c r="N261" s="2"/>
    </row>
    <row r="262" spans="1:14" ht="13.5" customHeight="1">
      <c r="A262" s="11"/>
      <c r="B262" s="11"/>
      <c r="C262" s="12"/>
      <c r="D262" s="13"/>
      <c r="E262" s="15"/>
      <c r="F262" s="16"/>
      <c r="G262" s="15"/>
      <c r="H262" s="16"/>
      <c r="I262" s="15"/>
      <c r="J262" s="16"/>
      <c r="K262" s="15"/>
      <c r="L262" s="19">
        <f t="shared" si="26"/>
        <v>0</v>
      </c>
      <c r="M262" s="20"/>
      <c r="N262" s="2"/>
    </row>
    <row r="263" spans="1:14" ht="13.5" customHeight="1">
      <c r="A263" s="104" t="s">
        <v>95</v>
      </c>
      <c r="B263" s="105"/>
      <c r="C263" s="106"/>
      <c r="D263" s="29"/>
      <c r="E263" s="30" t="e">
        <f>SMALL(E251:E262,1)</f>
        <v>#NUM!</v>
      </c>
      <c r="F263" s="30"/>
      <c r="G263" s="30" t="e">
        <f>SMALL(G251:G262,1)</f>
        <v>#NUM!</v>
      </c>
      <c r="H263" s="30"/>
      <c r="I263" s="30" t="e">
        <f>SMALL(I251:I262,1)</f>
        <v>#NUM!</v>
      </c>
      <c r="J263" s="30"/>
      <c r="K263" s="30" t="e">
        <f>SMALL(K251:K262,1)</f>
        <v>#NUM!</v>
      </c>
      <c r="L263" s="19"/>
      <c r="M263" s="20"/>
      <c r="N263" s="2"/>
    </row>
    <row r="264" spans="1:14" ht="13.5" customHeight="1">
      <c r="A264" s="104" t="s">
        <v>95</v>
      </c>
      <c r="B264" s="105"/>
      <c r="C264" s="106"/>
      <c r="D264" s="29"/>
      <c r="E264" s="30" t="e">
        <f>SMALL(E251:E262,2)</f>
        <v>#NUM!</v>
      </c>
      <c r="F264" s="30"/>
      <c r="G264" s="30" t="e">
        <f>SMALL(G251:G262,2)</f>
        <v>#NUM!</v>
      </c>
      <c r="H264" s="30"/>
      <c r="I264" s="30" t="e">
        <f>SMALL(I251:I262,2)</f>
        <v>#NUM!</v>
      </c>
      <c r="J264" s="30"/>
      <c r="K264" s="30" t="e">
        <f>SMALL(K251:K262,2)</f>
        <v>#NUM!</v>
      </c>
      <c r="L264" s="31"/>
      <c r="M264" s="32"/>
      <c r="N264" s="2"/>
    </row>
    <row r="265" spans="1:14" ht="13.5" customHeight="1">
      <c r="A265" s="104" t="s">
        <v>95</v>
      </c>
      <c r="B265" s="105"/>
      <c r="C265" s="106"/>
      <c r="D265" s="29"/>
      <c r="E265" s="30" t="e">
        <f>SMALL(E251:E262,3)</f>
        <v>#NUM!</v>
      </c>
      <c r="F265" s="30"/>
      <c r="G265" s="30" t="e">
        <f>SMALL(G251:G262,3)</f>
        <v>#NUM!</v>
      </c>
      <c r="H265" s="30"/>
      <c r="I265" s="30" t="e">
        <f>SMALL(I251:I262,3)</f>
        <v>#NUM!</v>
      </c>
      <c r="J265" s="30"/>
      <c r="K265" s="30" t="e">
        <f>SMALL(K251:K262,3)</f>
        <v>#NUM!</v>
      </c>
      <c r="L265" s="31"/>
      <c r="M265" s="32"/>
      <c r="N265" s="2"/>
    </row>
    <row r="266" spans="1:14" ht="13.5" customHeight="1">
      <c r="A266" s="104" t="s">
        <v>95</v>
      </c>
      <c r="B266" s="105"/>
      <c r="C266" s="106"/>
      <c r="D266" s="29"/>
      <c r="E266" s="30" t="e">
        <f>SMALL(E251:E262,4)</f>
        <v>#NUM!</v>
      </c>
      <c r="F266" s="30"/>
      <c r="G266" s="30" t="e">
        <f>SMALL(G251:G262,4)</f>
        <v>#NUM!</v>
      </c>
      <c r="H266" s="30"/>
      <c r="I266" s="30" t="e">
        <f>SMALL(I251:I262,4)</f>
        <v>#NUM!</v>
      </c>
      <c r="J266" s="30"/>
      <c r="K266" s="30" t="e">
        <f>SMALL(K252:K262,4)</f>
        <v>#NUM!</v>
      </c>
      <c r="L266" s="31"/>
      <c r="M266" s="32"/>
      <c r="N266" s="2"/>
    </row>
    <row r="267" spans="1:14" ht="13.5" customHeight="1">
      <c r="A267" s="107" t="s">
        <v>96</v>
      </c>
      <c r="B267" s="108"/>
      <c r="C267" s="109"/>
      <c r="D267" s="33"/>
      <c r="E267" s="34" t="e">
        <f>SUM(E251:E262)-E263-E264-E265-E266</f>
        <v>#NUM!</v>
      </c>
      <c r="F267" s="34"/>
      <c r="G267" s="34" t="e">
        <f>SUM(G251:G262)-G263-G264-G265-G266</f>
        <v>#NUM!</v>
      </c>
      <c r="H267" s="34"/>
      <c r="I267" s="34" t="e">
        <f>SUM(I251:I262)-I263-I264-I265-I266</f>
        <v>#NUM!</v>
      </c>
      <c r="J267" s="34"/>
      <c r="K267" s="34" t="e">
        <f>SUM(K251:K262)-K263-K264-K265-K266</f>
        <v>#NUM!</v>
      </c>
      <c r="L267" s="35" t="e">
        <f>SUM($E267+$G267+$I267+$K267)</f>
        <v>#NUM!</v>
      </c>
      <c r="M267" s="20"/>
      <c r="N267" s="2"/>
    </row>
    <row r="268" spans="1:14" ht="13.5" customHeight="1">
      <c r="M268" s="2"/>
      <c r="N268" s="2"/>
    </row>
    <row r="269" spans="1:14" ht="13.5" customHeight="1">
      <c r="A269" s="102" t="s">
        <v>27</v>
      </c>
      <c r="B269" s="110"/>
      <c r="C269" s="110"/>
      <c r="D269" s="110"/>
      <c r="E269" s="110"/>
      <c r="F269" s="110"/>
      <c r="G269" s="110"/>
      <c r="H269" s="110"/>
      <c r="I269" s="110"/>
      <c r="J269" s="110"/>
      <c r="K269" s="110"/>
      <c r="L269" s="103"/>
      <c r="M269" s="4"/>
      <c r="N269" s="2"/>
    </row>
    <row r="270" spans="1:14" ht="13.5" customHeight="1">
      <c r="A270" s="111" t="s">
        <v>610</v>
      </c>
      <c r="B270" s="108"/>
      <c r="C270" s="108"/>
      <c r="D270" s="108"/>
      <c r="E270" s="108"/>
      <c r="F270" s="108"/>
      <c r="G270" s="108"/>
      <c r="H270" s="108"/>
      <c r="I270" s="108"/>
      <c r="J270" s="108"/>
      <c r="K270" s="108"/>
      <c r="L270" s="109"/>
      <c r="M270" s="4"/>
      <c r="N270" s="2"/>
    </row>
    <row r="271" spans="1:14" ht="13.5" customHeight="1">
      <c r="A271" s="96" t="s">
        <v>13</v>
      </c>
      <c r="B271" s="98" t="s">
        <v>15</v>
      </c>
      <c r="C271" s="100" t="s">
        <v>16</v>
      </c>
      <c r="D271" s="102" t="s">
        <v>17</v>
      </c>
      <c r="E271" s="103"/>
      <c r="F271" s="102" t="s">
        <v>18</v>
      </c>
      <c r="G271" s="103"/>
      <c r="H271" s="102" t="s">
        <v>19</v>
      </c>
      <c r="I271" s="103"/>
      <c r="J271" s="102" t="s">
        <v>20</v>
      </c>
      <c r="K271" s="103"/>
      <c r="L271" s="6" t="s">
        <v>21</v>
      </c>
      <c r="M271" s="4"/>
      <c r="N271" s="2"/>
    </row>
    <row r="272" spans="1:14" ht="13.5" customHeight="1">
      <c r="A272" s="97"/>
      <c r="B272" s="99"/>
      <c r="C272" s="101"/>
      <c r="D272" s="7" t="s">
        <v>25</v>
      </c>
      <c r="E272" s="8" t="s">
        <v>26</v>
      </c>
      <c r="F272" s="7" t="s">
        <v>25</v>
      </c>
      <c r="G272" s="8" t="s">
        <v>26</v>
      </c>
      <c r="H272" s="7" t="s">
        <v>25</v>
      </c>
      <c r="I272" s="8" t="s">
        <v>26</v>
      </c>
      <c r="J272" s="7" t="s">
        <v>25</v>
      </c>
      <c r="K272" s="8" t="s">
        <v>26</v>
      </c>
      <c r="L272" s="9"/>
      <c r="M272" s="4"/>
      <c r="N272" s="2"/>
    </row>
    <row r="273" spans="1:14" ht="13.5" customHeight="1">
      <c r="A273" s="11"/>
      <c r="B273" s="11"/>
      <c r="C273" s="12"/>
      <c r="D273" s="13"/>
      <c r="E273" s="15"/>
      <c r="F273" s="16"/>
      <c r="G273" s="15"/>
      <c r="H273" s="16"/>
      <c r="I273" s="15"/>
      <c r="J273" s="16"/>
      <c r="K273" s="15"/>
      <c r="L273" s="19">
        <f t="shared" ref="L273:L284" si="27">SUM($E273+$G273+$I273+$K273)</f>
        <v>0</v>
      </c>
      <c r="M273" s="20"/>
      <c r="N273" s="2"/>
    </row>
    <row r="274" spans="1:14" ht="13.5" customHeight="1">
      <c r="A274" s="11"/>
      <c r="B274" s="11"/>
      <c r="C274" s="12"/>
      <c r="D274" s="13"/>
      <c r="E274" s="15"/>
      <c r="F274" s="16"/>
      <c r="G274" s="15"/>
      <c r="H274" s="16"/>
      <c r="I274" s="15"/>
      <c r="J274" s="16"/>
      <c r="K274" s="15"/>
      <c r="L274" s="19">
        <f t="shared" si="27"/>
        <v>0</v>
      </c>
      <c r="M274" s="20"/>
      <c r="N274" s="2"/>
    </row>
    <row r="275" spans="1:14" ht="13.5" customHeight="1">
      <c r="A275" s="11"/>
      <c r="B275" s="11"/>
      <c r="C275" s="12"/>
      <c r="D275" s="13"/>
      <c r="E275" s="15"/>
      <c r="F275" s="16"/>
      <c r="G275" s="15"/>
      <c r="H275" s="16"/>
      <c r="I275" s="15"/>
      <c r="J275" s="16"/>
      <c r="K275" s="15"/>
      <c r="L275" s="19">
        <f t="shared" si="27"/>
        <v>0</v>
      </c>
      <c r="M275" s="20"/>
      <c r="N275" s="2"/>
    </row>
    <row r="276" spans="1:14" ht="13.5" customHeight="1">
      <c r="A276" s="11"/>
      <c r="B276" s="11"/>
      <c r="C276" s="12"/>
      <c r="D276" s="13"/>
      <c r="E276" s="15"/>
      <c r="F276" s="16"/>
      <c r="G276" s="15"/>
      <c r="H276" s="16"/>
      <c r="I276" s="15"/>
      <c r="J276" s="16"/>
      <c r="K276" s="15"/>
      <c r="L276" s="19">
        <f t="shared" si="27"/>
        <v>0</v>
      </c>
      <c r="M276" s="20"/>
      <c r="N276" s="2"/>
    </row>
    <row r="277" spans="1:14" ht="13.5" customHeight="1">
      <c r="A277" s="11"/>
      <c r="B277" s="11"/>
      <c r="C277" s="12"/>
      <c r="D277" s="13"/>
      <c r="E277" s="15"/>
      <c r="F277" s="16"/>
      <c r="G277" s="15"/>
      <c r="H277" s="16"/>
      <c r="I277" s="15"/>
      <c r="J277" s="16"/>
      <c r="K277" s="15"/>
      <c r="L277" s="19">
        <f t="shared" si="27"/>
        <v>0</v>
      </c>
      <c r="M277" s="20"/>
      <c r="N277" s="2"/>
    </row>
    <row r="278" spans="1:14" ht="13.5" customHeight="1">
      <c r="A278" s="11"/>
      <c r="B278" s="11"/>
      <c r="C278" s="12"/>
      <c r="D278" s="13"/>
      <c r="E278" s="15"/>
      <c r="F278" s="16"/>
      <c r="G278" s="15"/>
      <c r="H278" s="16"/>
      <c r="I278" s="15"/>
      <c r="J278" s="16"/>
      <c r="K278" s="15"/>
      <c r="L278" s="19">
        <f t="shared" si="27"/>
        <v>0</v>
      </c>
      <c r="M278" s="20"/>
      <c r="N278" s="2"/>
    </row>
    <row r="279" spans="1:14" ht="13.5" customHeight="1">
      <c r="A279" s="11"/>
      <c r="B279" s="11"/>
      <c r="C279" s="12"/>
      <c r="D279" s="13"/>
      <c r="E279" s="15"/>
      <c r="F279" s="16"/>
      <c r="G279" s="15"/>
      <c r="H279" s="16"/>
      <c r="I279" s="15"/>
      <c r="J279" s="16"/>
      <c r="K279" s="15"/>
      <c r="L279" s="19">
        <f t="shared" si="27"/>
        <v>0</v>
      </c>
      <c r="M279" s="20"/>
      <c r="N279" s="2"/>
    </row>
    <row r="280" spans="1:14" ht="13.5" customHeight="1">
      <c r="A280" s="11"/>
      <c r="B280" s="11"/>
      <c r="C280" s="12"/>
      <c r="D280" s="13"/>
      <c r="E280" s="15"/>
      <c r="F280" s="16"/>
      <c r="G280" s="15"/>
      <c r="H280" s="16"/>
      <c r="I280" s="15"/>
      <c r="J280" s="16"/>
      <c r="K280" s="15"/>
      <c r="L280" s="19">
        <f t="shared" si="27"/>
        <v>0</v>
      </c>
      <c r="M280" s="20"/>
      <c r="N280" s="2"/>
    </row>
    <row r="281" spans="1:14" ht="13.5" customHeight="1">
      <c r="A281" s="11"/>
      <c r="B281" s="11"/>
      <c r="C281" s="12"/>
      <c r="D281" s="13"/>
      <c r="E281" s="15"/>
      <c r="F281" s="16"/>
      <c r="G281" s="15"/>
      <c r="H281" s="16"/>
      <c r="I281" s="15"/>
      <c r="J281" s="16"/>
      <c r="K281" s="15"/>
      <c r="L281" s="19">
        <f t="shared" si="27"/>
        <v>0</v>
      </c>
      <c r="M281" s="20"/>
      <c r="N281" s="2"/>
    </row>
    <row r="282" spans="1:14" ht="13.5" customHeight="1">
      <c r="A282" s="11"/>
      <c r="B282" s="11"/>
      <c r="C282" s="12"/>
      <c r="D282" s="13"/>
      <c r="E282" s="15"/>
      <c r="F282" s="16"/>
      <c r="G282" s="15"/>
      <c r="H282" s="16"/>
      <c r="I282" s="15"/>
      <c r="J282" s="16"/>
      <c r="K282" s="15"/>
      <c r="L282" s="19">
        <f t="shared" si="27"/>
        <v>0</v>
      </c>
      <c r="M282" s="20"/>
      <c r="N282" s="2"/>
    </row>
    <row r="283" spans="1:14" ht="13.5" customHeight="1">
      <c r="A283" s="11"/>
      <c r="B283" s="11"/>
      <c r="C283" s="12"/>
      <c r="D283" s="13"/>
      <c r="E283" s="15"/>
      <c r="F283" s="16"/>
      <c r="G283" s="15"/>
      <c r="H283" s="16"/>
      <c r="I283" s="15"/>
      <c r="J283" s="16"/>
      <c r="K283" s="15"/>
      <c r="L283" s="19">
        <f t="shared" si="27"/>
        <v>0</v>
      </c>
      <c r="M283" s="20"/>
      <c r="N283" s="2"/>
    </row>
    <row r="284" spans="1:14" ht="13.5" customHeight="1">
      <c r="A284" s="11"/>
      <c r="B284" s="11"/>
      <c r="C284" s="12"/>
      <c r="D284" s="13"/>
      <c r="E284" s="15"/>
      <c r="F284" s="16"/>
      <c r="G284" s="15"/>
      <c r="H284" s="16"/>
      <c r="I284" s="15"/>
      <c r="J284" s="16"/>
      <c r="K284" s="15"/>
      <c r="L284" s="19">
        <f t="shared" si="27"/>
        <v>0</v>
      </c>
      <c r="M284" s="20"/>
      <c r="N284" s="2"/>
    </row>
    <row r="285" spans="1:14" ht="13.5" customHeight="1">
      <c r="A285" s="104" t="s">
        <v>95</v>
      </c>
      <c r="B285" s="105"/>
      <c r="C285" s="106"/>
      <c r="D285" s="29"/>
      <c r="E285" s="30" t="e">
        <f>SMALL(E273:E284,1)</f>
        <v>#NUM!</v>
      </c>
      <c r="F285" s="30"/>
      <c r="G285" s="30" t="e">
        <f>SMALL(G273:G284,1)</f>
        <v>#NUM!</v>
      </c>
      <c r="H285" s="30"/>
      <c r="I285" s="30" t="e">
        <f>SMALL(I273:I284,1)</f>
        <v>#NUM!</v>
      </c>
      <c r="J285" s="30"/>
      <c r="K285" s="30" t="e">
        <f>SMALL(K273:K284,1)</f>
        <v>#NUM!</v>
      </c>
      <c r="L285" s="19"/>
      <c r="M285" s="20"/>
      <c r="N285" s="2"/>
    </row>
    <row r="286" spans="1:14" ht="13.5" customHeight="1">
      <c r="A286" s="104" t="s">
        <v>95</v>
      </c>
      <c r="B286" s="105"/>
      <c r="C286" s="106"/>
      <c r="D286" s="29"/>
      <c r="E286" s="30" t="e">
        <f>SMALL(E273:E284,2)</f>
        <v>#NUM!</v>
      </c>
      <c r="F286" s="30"/>
      <c r="G286" s="30" t="e">
        <f>SMALL(G273:G284,2)</f>
        <v>#NUM!</v>
      </c>
      <c r="H286" s="30"/>
      <c r="I286" s="30" t="e">
        <f>SMALL(I273:I284,2)</f>
        <v>#NUM!</v>
      </c>
      <c r="J286" s="30"/>
      <c r="K286" s="30" t="e">
        <f>SMALL(K273:K284,2)</f>
        <v>#NUM!</v>
      </c>
      <c r="L286" s="31"/>
      <c r="M286" s="32"/>
      <c r="N286" s="2"/>
    </row>
    <row r="287" spans="1:14" ht="13.5" customHeight="1">
      <c r="A287" s="104" t="s">
        <v>95</v>
      </c>
      <c r="B287" s="105"/>
      <c r="C287" s="106"/>
      <c r="D287" s="29"/>
      <c r="E287" s="30" t="e">
        <f>SMALL(E273:E284,3)</f>
        <v>#NUM!</v>
      </c>
      <c r="F287" s="30"/>
      <c r="G287" s="30" t="e">
        <f>SMALL(G273:G284,3)</f>
        <v>#NUM!</v>
      </c>
      <c r="H287" s="30"/>
      <c r="I287" s="30" t="e">
        <f>SMALL(I273:I284,3)</f>
        <v>#NUM!</v>
      </c>
      <c r="J287" s="30"/>
      <c r="K287" s="30" t="e">
        <f>SMALL(K273:K284,3)</f>
        <v>#NUM!</v>
      </c>
      <c r="L287" s="31"/>
      <c r="M287" s="32"/>
      <c r="N287" s="2"/>
    </row>
    <row r="288" spans="1:14" ht="13.5" customHeight="1">
      <c r="A288" s="104" t="s">
        <v>95</v>
      </c>
      <c r="B288" s="105"/>
      <c r="C288" s="106"/>
      <c r="D288" s="29"/>
      <c r="E288" s="30" t="e">
        <f>SMALL(E273:E284,4)</f>
        <v>#NUM!</v>
      </c>
      <c r="F288" s="30"/>
      <c r="G288" s="30" t="e">
        <f>SMALL(G273:G284,4)</f>
        <v>#NUM!</v>
      </c>
      <c r="H288" s="30"/>
      <c r="I288" s="30" t="e">
        <f>SMALL(I273:I284,4)</f>
        <v>#NUM!</v>
      </c>
      <c r="J288" s="30"/>
      <c r="K288" s="30" t="e">
        <f>SMALL(K274:K284,4)</f>
        <v>#NUM!</v>
      </c>
      <c r="L288" s="31"/>
      <c r="M288" s="32"/>
      <c r="N288" s="2"/>
    </row>
    <row r="289" spans="1:14" ht="13.5" customHeight="1">
      <c r="A289" s="107" t="s">
        <v>96</v>
      </c>
      <c r="B289" s="108"/>
      <c r="C289" s="109"/>
      <c r="D289" s="33"/>
      <c r="E289" s="34" t="e">
        <f>SUM(E273:E284)-E285-E286-E287-E288</f>
        <v>#NUM!</v>
      </c>
      <c r="F289" s="34"/>
      <c r="G289" s="34" t="e">
        <f>SUM(G273:G284)-G285-G286-G287-G288</f>
        <v>#NUM!</v>
      </c>
      <c r="H289" s="34"/>
      <c r="I289" s="34" t="e">
        <f>SUM(I273:I284)-I285-I286-I287-I288</f>
        <v>#NUM!</v>
      </c>
      <c r="J289" s="34"/>
      <c r="K289" s="34" t="e">
        <f>SUM(K273:K284)-K285-K286-K287-K288</f>
        <v>#NUM!</v>
      </c>
      <c r="L289" s="35" t="e">
        <f>SUM($E289+$G289+$I289+$K289)</f>
        <v>#NUM!</v>
      </c>
      <c r="M289" s="20"/>
      <c r="N289" s="2"/>
    </row>
    <row r="290" spans="1:14" ht="13.5" customHeight="1">
      <c r="M290" s="2"/>
      <c r="N290" s="2"/>
    </row>
    <row r="291" spans="1:14" ht="13.5" customHeight="1">
      <c r="A291" s="102" t="s">
        <v>27</v>
      </c>
      <c r="B291" s="110"/>
      <c r="C291" s="110"/>
      <c r="D291" s="110"/>
      <c r="E291" s="110"/>
      <c r="F291" s="110"/>
      <c r="G291" s="110"/>
      <c r="H291" s="110"/>
      <c r="I291" s="110"/>
      <c r="J291" s="110"/>
      <c r="K291" s="110"/>
      <c r="L291" s="103"/>
      <c r="M291" s="4"/>
      <c r="N291" s="2"/>
    </row>
    <row r="292" spans="1:14" ht="13.5" customHeight="1">
      <c r="A292" s="111" t="s">
        <v>610</v>
      </c>
      <c r="B292" s="108"/>
      <c r="C292" s="108"/>
      <c r="D292" s="108"/>
      <c r="E292" s="108"/>
      <c r="F292" s="108"/>
      <c r="G292" s="108"/>
      <c r="H292" s="108"/>
      <c r="I292" s="108"/>
      <c r="J292" s="108"/>
      <c r="K292" s="108"/>
      <c r="L292" s="109"/>
      <c r="M292" s="4"/>
      <c r="N292" s="2"/>
    </row>
    <row r="293" spans="1:14" ht="13.5" customHeight="1">
      <c r="A293" s="96" t="s">
        <v>13</v>
      </c>
      <c r="B293" s="98" t="s">
        <v>15</v>
      </c>
      <c r="C293" s="100" t="s">
        <v>16</v>
      </c>
      <c r="D293" s="102" t="s">
        <v>17</v>
      </c>
      <c r="E293" s="103"/>
      <c r="F293" s="102" t="s">
        <v>18</v>
      </c>
      <c r="G293" s="103"/>
      <c r="H293" s="102" t="s">
        <v>19</v>
      </c>
      <c r="I293" s="103"/>
      <c r="J293" s="102" t="s">
        <v>20</v>
      </c>
      <c r="K293" s="103"/>
      <c r="L293" s="6" t="s">
        <v>21</v>
      </c>
      <c r="M293" s="4"/>
      <c r="N293" s="2"/>
    </row>
    <row r="294" spans="1:14" ht="13.5" customHeight="1">
      <c r="A294" s="97"/>
      <c r="B294" s="99"/>
      <c r="C294" s="101"/>
      <c r="D294" s="7" t="s">
        <v>25</v>
      </c>
      <c r="E294" s="8" t="s">
        <v>26</v>
      </c>
      <c r="F294" s="7" t="s">
        <v>25</v>
      </c>
      <c r="G294" s="8" t="s">
        <v>26</v>
      </c>
      <c r="H294" s="7" t="s">
        <v>25</v>
      </c>
      <c r="I294" s="8" t="s">
        <v>26</v>
      </c>
      <c r="J294" s="7" t="s">
        <v>25</v>
      </c>
      <c r="K294" s="8" t="s">
        <v>26</v>
      </c>
      <c r="L294" s="9"/>
      <c r="M294" s="4"/>
      <c r="N294" s="2"/>
    </row>
    <row r="295" spans="1:14" ht="13.5" customHeight="1">
      <c r="A295" s="11"/>
      <c r="B295" s="11"/>
      <c r="C295" s="12"/>
      <c r="D295" s="13"/>
      <c r="E295" s="15"/>
      <c r="F295" s="16"/>
      <c r="G295" s="15"/>
      <c r="H295" s="16"/>
      <c r="I295" s="15"/>
      <c r="J295" s="16"/>
      <c r="K295" s="15"/>
      <c r="L295" s="19">
        <f t="shared" ref="L295:L306" si="28">SUM($E295+$G295+$I295+$K295)</f>
        <v>0</v>
      </c>
      <c r="M295" s="20"/>
      <c r="N295" s="2"/>
    </row>
    <row r="296" spans="1:14" ht="13.5" customHeight="1">
      <c r="A296" s="11"/>
      <c r="B296" s="11"/>
      <c r="C296" s="12"/>
      <c r="D296" s="13"/>
      <c r="E296" s="15"/>
      <c r="F296" s="16"/>
      <c r="G296" s="15"/>
      <c r="H296" s="16"/>
      <c r="I296" s="15"/>
      <c r="J296" s="16"/>
      <c r="K296" s="15"/>
      <c r="L296" s="19">
        <f t="shared" si="28"/>
        <v>0</v>
      </c>
      <c r="M296" s="20"/>
      <c r="N296" s="2"/>
    </row>
    <row r="297" spans="1:14" ht="13.5" customHeight="1">
      <c r="A297" s="11"/>
      <c r="B297" s="11"/>
      <c r="C297" s="12"/>
      <c r="D297" s="13"/>
      <c r="E297" s="15"/>
      <c r="F297" s="16"/>
      <c r="G297" s="15"/>
      <c r="H297" s="16"/>
      <c r="I297" s="15"/>
      <c r="J297" s="16"/>
      <c r="K297" s="15"/>
      <c r="L297" s="19">
        <f t="shared" si="28"/>
        <v>0</v>
      </c>
      <c r="M297" s="20"/>
      <c r="N297" s="2"/>
    </row>
    <row r="298" spans="1:14" ht="13.5" customHeight="1">
      <c r="A298" s="11"/>
      <c r="B298" s="11"/>
      <c r="C298" s="12"/>
      <c r="D298" s="13"/>
      <c r="E298" s="15"/>
      <c r="F298" s="16"/>
      <c r="G298" s="15"/>
      <c r="H298" s="16"/>
      <c r="I298" s="15"/>
      <c r="J298" s="16"/>
      <c r="K298" s="15"/>
      <c r="L298" s="19">
        <f t="shared" si="28"/>
        <v>0</v>
      </c>
      <c r="M298" s="20"/>
      <c r="N298" s="2"/>
    </row>
    <row r="299" spans="1:14" ht="13.5" customHeight="1">
      <c r="A299" s="11"/>
      <c r="B299" s="11"/>
      <c r="C299" s="12"/>
      <c r="D299" s="13"/>
      <c r="E299" s="15"/>
      <c r="F299" s="16"/>
      <c r="G299" s="15"/>
      <c r="H299" s="16"/>
      <c r="I299" s="15"/>
      <c r="J299" s="16"/>
      <c r="K299" s="15"/>
      <c r="L299" s="19">
        <f t="shared" si="28"/>
        <v>0</v>
      </c>
      <c r="M299" s="20"/>
      <c r="N299" s="2"/>
    </row>
    <row r="300" spans="1:14" ht="13.5" customHeight="1">
      <c r="A300" s="11"/>
      <c r="B300" s="11"/>
      <c r="C300" s="12"/>
      <c r="D300" s="13"/>
      <c r="E300" s="15"/>
      <c r="F300" s="16"/>
      <c r="G300" s="15"/>
      <c r="H300" s="16"/>
      <c r="I300" s="15"/>
      <c r="J300" s="16"/>
      <c r="K300" s="15"/>
      <c r="L300" s="19">
        <f t="shared" si="28"/>
        <v>0</v>
      </c>
      <c r="M300" s="20"/>
      <c r="N300" s="2"/>
    </row>
    <row r="301" spans="1:14" ht="13.5" customHeight="1">
      <c r="A301" s="11"/>
      <c r="B301" s="11"/>
      <c r="C301" s="12"/>
      <c r="D301" s="13"/>
      <c r="E301" s="15"/>
      <c r="F301" s="16"/>
      <c r="G301" s="15"/>
      <c r="H301" s="16"/>
      <c r="I301" s="15"/>
      <c r="J301" s="16"/>
      <c r="K301" s="15"/>
      <c r="L301" s="19">
        <f t="shared" si="28"/>
        <v>0</v>
      </c>
      <c r="M301" s="20"/>
      <c r="N301" s="2"/>
    </row>
    <row r="302" spans="1:14" ht="13.5" customHeight="1">
      <c r="A302" s="11"/>
      <c r="B302" s="11"/>
      <c r="C302" s="12"/>
      <c r="D302" s="13"/>
      <c r="E302" s="15"/>
      <c r="F302" s="16"/>
      <c r="G302" s="15"/>
      <c r="H302" s="16"/>
      <c r="I302" s="15"/>
      <c r="J302" s="16"/>
      <c r="K302" s="15"/>
      <c r="L302" s="19">
        <f t="shared" si="28"/>
        <v>0</v>
      </c>
      <c r="M302" s="20"/>
      <c r="N302" s="2"/>
    </row>
    <row r="303" spans="1:14" ht="13.5" customHeight="1">
      <c r="A303" s="11"/>
      <c r="B303" s="11"/>
      <c r="C303" s="12"/>
      <c r="D303" s="13"/>
      <c r="E303" s="15"/>
      <c r="F303" s="16"/>
      <c r="G303" s="15"/>
      <c r="H303" s="16"/>
      <c r="I303" s="15"/>
      <c r="J303" s="16"/>
      <c r="K303" s="15"/>
      <c r="L303" s="19">
        <f t="shared" si="28"/>
        <v>0</v>
      </c>
      <c r="M303" s="20"/>
      <c r="N303" s="2"/>
    </row>
    <row r="304" spans="1:14" ht="13.5" customHeight="1">
      <c r="A304" s="11"/>
      <c r="B304" s="11"/>
      <c r="C304" s="12"/>
      <c r="D304" s="13"/>
      <c r="E304" s="15"/>
      <c r="F304" s="16"/>
      <c r="G304" s="15"/>
      <c r="H304" s="16"/>
      <c r="I304" s="15"/>
      <c r="J304" s="16"/>
      <c r="K304" s="15"/>
      <c r="L304" s="19">
        <f t="shared" si="28"/>
        <v>0</v>
      </c>
      <c r="M304" s="20"/>
      <c r="N304" s="2"/>
    </row>
    <row r="305" spans="1:14" ht="13.5" customHeight="1">
      <c r="A305" s="11"/>
      <c r="B305" s="11"/>
      <c r="C305" s="12"/>
      <c r="D305" s="13"/>
      <c r="E305" s="15"/>
      <c r="F305" s="16"/>
      <c r="G305" s="15"/>
      <c r="H305" s="16"/>
      <c r="I305" s="15"/>
      <c r="J305" s="16"/>
      <c r="K305" s="15"/>
      <c r="L305" s="19">
        <f t="shared" si="28"/>
        <v>0</v>
      </c>
      <c r="M305" s="20"/>
      <c r="N305" s="2"/>
    </row>
    <row r="306" spans="1:14" ht="13.5" customHeight="1">
      <c r="A306" s="11"/>
      <c r="B306" s="11"/>
      <c r="C306" s="12"/>
      <c r="D306" s="13"/>
      <c r="E306" s="15"/>
      <c r="F306" s="16"/>
      <c r="G306" s="15"/>
      <c r="H306" s="16"/>
      <c r="I306" s="15"/>
      <c r="J306" s="16"/>
      <c r="K306" s="15"/>
      <c r="L306" s="19">
        <f t="shared" si="28"/>
        <v>0</v>
      </c>
      <c r="M306" s="20"/>
      <c r="N306" s="2"/>
    </row>
    <row r="307" spans="1:14" ht="13.5" customHeight="1">
      <c r="A307" s="104" t="s">
        <v>95</v>
      </c>
      <c r="B307" s="105"/>
      <c r="C307" s="106"/>
      <c r="D307" s="29"/>
      <c r="E307" s="30" t="e">
        <f>SMALL(E295:E306,1)</f>
        <v>#NUM!</v>
      </c>
      <c r="F307" s="30"/>
      <c r="G307" s="30" t="e">
        <f>SMALL(G295:G306,1)</f>
        <v>#NUM!</v>
      </c>
      <c r="H307" s="30"/>
      <c r="I307" s="30" t="e">
        <f>SMALL(I295:I306,1)</f>
        <v>#NUM!</v>
      </c>
      <c r="J307" s="30"/>
      <c r="K307" s="30" t="e">
        <f>SMALL(K295:K306,1)</f>
        <v>#NUM!</v>
      </c>
      <c r="L307" s="19"/>
      <c r="M307" s="20"/>
      <c r="N307" s="2"/>
    </row>
    <row r="308" spans="1:14" ht="13.5" customHeight="1">
      <c r="A308" s="104" t="s">
        <v>95</v>
      </c>
      <c r="B308" s="105"/>
      <c r="C308" s="106"/>
      <c r="D308" s="29"/>
      <c r="E308" s="30" t="e">
        <f>SMALL(E295:E306,2)</f>
        <v>#NUM!</v>
      </c>
      <c r="F308" s="30"/>
      <c r="G308" s="30" t="e">
        <f>SMALL(G295:G306,2)</f>
        <v>#NUM!</v>
      </c>
      <c r="H308" s="30"/>
      <c r="I308" s="30" t="e">
        <f>SMALL(I295:I306,2)</f>
        <v>#NUM!</v>
      </c>
      <c r="J308" s="30"/>
      <c r="K308" s="30" t="e">
        <f>SMALL(K295:K306,2)</f>
        <v>#NUM!</v>
      </c>
      <c r="L308" s="31"/>
      <c r="M308" s="32"/>
      <c r="N308" s="2"/>
    </row>
    <row r="309" spans="1:14" ht="13.5" customHeight="1">
      <c r="A309" s="104" t="s">
        <v>95</v>
      </c>
      <c r="B309" s="105"/>
      <c r="C309" s="106"/>
      <c r="D309" s="29"/>
      <c r="E309" s="30" t="e">
        <f>SMALL(E295:E306,3)</f>
        <v>#NUM!</v>
      </c>
      <c r="F309" s="30"/>
      <c r="G309" s="30" t="e">
        <f>SMALL(G295:G306,3)</f>
        <v>#NUM!</v>
      </c>
      <c r="H309" s="30"/>
      <c r="I309" s="30" t="e">
        <f>SMALL(I295:I306,3)</f>
        <v>#NUM!</v>
      </c>
      <c r="J309" s="30"/>
      <c r="K309" s="30" t="e">
        <f>SMALL(K295:K306,3)</f>
        <v>#NUM!</v>
      </c>
      <c r="L309" s="31"/>
      <c r="M309" s="32"/>
      <c r="N309" s="2"/>
    </row>
    <row r="310" spans="1:14" ht="13.5" customHeight="1">
      <c r="A310" s="104" t="s">
        <v>95</v>
      </c>
      <c r="B310" s="105"/>
      <c r="C310" s="106"/>
      <c r="D310" s="29"/>
      <c r="E310" s="30" t="e">
        <f>SMALL(E295:E306,4)</f>
        <v>#NUM!</v>
      </c>
      <c r="F310" s="30"/>
      <c r="G310" s="30" t="e">
        <f>SMALL(G295:G306,4)</f>
        <v>#NUM!</v>
      </c>
      <c r="H310" s="30"/>
      <c r="I310" s="30" t="e">
        <f>SMALL(I295:I306,4)</f>
        <v>#NUM!</v>
      </c>
      <c r="J310" s="30"/>
      <c r="K310" s="30" t="e">
        <f>SMALL(K296:K306,4)</f>
        <v>#NUM!</v>
      </c>
      <c r="L310" s="31"/>
      <c r="M310" s="32"/>
      <c r="N310" s="2"/>
    </row>
    <row r="311" spans="1:14" ht="13.5" customHeight="1">
      <c r="A311" s="107" t="s">
        <v>96</v>
      </c>
      <c r="B311" s="108"/>
      <c r="C311" s="109"/>
      <c r="D311" s="33"/>
      <c r="E311" s="34" t="e">
        <f>SUM(E295:E306)-E307-E308-E309-E310</f>
        <v>#NUM!</v>
      </c>
      <c r="F311" s="34"/>
      <c r="G311" s="34" t="e">
        <f>SUM(G295:G306)-G307-G308-G309-G310</f>
        <v>#NUM!</v>
      </c>
      <c r="H311" s="34"/>
      <c r="I311" s="34" t="e">
        <f>SUM(I295:I306)-I307-I308-I309-I310</f>
        <v>#NUM!</v>
      </c>
      <c r="J311" s="34"/>
      <c r="K311" s="34" t="e">
        <f>SUM(K295:K306)-K307-K308-K309-K310</f>
        <v>#NUM!</v>
      </c>
      <c r="L311" s="35" t="e">
        <f>SUM($E311+$G311+$I311+$K311)</f>
        <v>#NUM!</v>
      </c>
      <c r="M311" s="20"/>
      <c r="N311" s="2"/>
    </row>
    <row r="312" spans="1:14" ht="13.5" customHeight="1">
      <c r="M312" s="2"/>
      <c r="N312" s="2"/>
    </row>
    <row r="313" spans="1:14" ht="13.5" customHeight="1">
      <c r="A313" s="102" t="s">
        <v>27</v>
      </c>
      <c r="B313" s="110"/>
      <c r="C313" s="110"/>
      <c r="D313" s="110"/>
      <c r="E313" s="110"/>
      <c r="F313" s="110"/>
      <c r="G313" s="110"/>
      <c r="H313" s="110"/>
      <c r="I313" s="110"/>
      <c r="J313" s="110"/>
      <c r="K313" s="110"/>
      <c r="L313" s="103"/>
      <c r="M313" s="4"/>
      <c r="N313" s="2"/>
    </row>
    <row r="314" spans="1:14" ht="13.5" customHeight="1">
      <c r="A314" s="111" t="s">
        <v>610</v>
      </c>
      <c r="B314" s="108"/>
      <c r="C314" s="108"/>
      <c r="D314" s="108"/>
      <c r="E314" s="108"/>
      <c r="F314" s="108"/>
      <c r="G314" s="108"/>
      <c r="H314" s="108"/>
      <c r="I314" s="108"/>
      <c r="J314" s="108"/>
      <c r="K314" s="108"/>
      <c r="L314" s="109"/>
      <c r="M314" s="4"/>
      <c r="N314" s="2"/>
    </row>
    <row r="315" spans="1:14" ht="13.5" customHeight="1">
      <c r="A315" s="96" t="s">
        <v>13</v>
      </c>
      <c r="B315" s="98" t="s">
        <v>15</v>
      </c>
      <c r="C315" s="100" t="s">
        <v>16</v>
      </c>
      <c r="D315" s="102" t="s">
        <v>17</v>
      </c>
      <c r="E315" s="103"/>
      <c r="F315" s="102" t="s">
        <v>18</v>
      </c>
      <c r="G315" s="103"/>
      <c r="H315" s="102" t="s">
        <v>19</v>
      </c>
      <c r="I315" s="103"/>
      <c r="J315" s="102" t="s">
        <v>20</v>
      </c>
      <c r="K315" s="103"/>
      <c r="L315" s="6" t="s">
        <v>21</v>
      </c>
      <c r="M315" s="4"/>
      <c r="N315" s="2"/>
    </row>
    <row r="316" spans="1:14" ht="13.5" customHeight="1">
      <c r="A316" s="97"/>
      <c r="B316" s="99"/>
      <c r="C316" s="101"/>
      <c r="D316" s="7" t="s">
        <v>25</v>
      </c>
      <c r="E316" s="8" t="s">
        <v>26</v>
      </c>
      <c r="F316" s="7" t="s">
        <v>25</v>
      </c>
      <c r="G316" s="8" t="s">
        <v>26</v>
      </c>
      <c r="H316" s="7" t="s">
        <v>25</v>
      </c>
      <c r="I316" s="8" t="s">
        <v>26</v>
      </c>
      <c r="J316" s="7" t="s">
        <v>25</v>
      </c>
      <c r="K316" s="8" t="s">
        <v>26</v>
      </c>
      <c r="L316" s="9"/>
      <c r="M316" s="4"/>
      <c r="N316" s="2"/>
    </row>
    <row r="317" spans="1:14" ht="13.5" customHeight="1">
      <c r="A317" s="11"/>
      <c r="B317" s="11"/>
      <c r="C317" s="12"/>
      <c r="D317" s="13"/>
      <c r="E317" s="15"/>
      <c r="F317" s="16"/>
      <c r="G317" s="15"/>
      <c r="H317" s="16"/>
      <c r="I317" s="15"/>
      <c r="J317" s="16"/>
      <c r="K317" s="15"/>
      <c r="L317" s="19">
        <f t="shared" ref="L317:L328" si="29">SUM($E317+$G317+$I317+$K317)</f>
        <v>0</v>
      </c>
      <c r="M317" s="20"/>
      <c r="N317" s="2"/>
    </row>
    <row r="318" spans="1:14" ht="13.5" customHeight="1">
      <c r="A318" s="11"/>
      <c r="B318" s="11"/>
      <c r="C318" s="12"/>
      <c r="D318" s="13"/>
      <c r="E318" s="15"/>
      <c r="F318" s="16"/>
      <c r="G318" s="15"/>
      <c r="H318" s="16"/>
      <c r="I318" s="15"/>
      <c r="J318" s="16"/>
      <c r="K318" s="15"/>
      <c r="L318" s="19">
        <f t="shared" si="29"/>
        <v>0</v>
      </c>
      <c r="M318" s="20"/>
      <c r="N318" s="2"/>
    </row>
    <row r="319" spans="1:14" ht="13.5" customHeight="1">
      <c r="A319" s="11"/>
      <c r="B319" s="11"/>
      <c r="C319" s="12"/>
      <c r="D319" s="13"/>
      <c r="E319" s="15"/>
      <c r="F319" s="16"/>
      <c r="G319" s="15"/>
      <c r="H319" s="16"/>
      <c r="I319" s="15"/>
      <c r="J319" s="16"/>
      <c r="K319" s="15"/>
      <c r="L319" s="19">
        <f t="shared" si="29"/>
        <v>0</v>
      </c>
      <c r="M319" s="20"/>
      <c r="N319" s="2"/>
    </row>
    <row r="320" spans="1:14" ht="13.5" customHeight="1">
      <c r="A320" s="11"/>
      <c r="B320" s="11"/>
      <c r="C320" s="12"/>
      <c r="D320" s="13"/>
      <c r="E320" s="15"/>
      <c r="F320" s="16"/>
      <c r="G320" s="15"/>
      <c r="H320" s="16"/>
      <c r="I320" s="15"/>
      <c r="J320" s="16"/>
      <c r="K320" s="15"/>
      <c r="L320" s="19">
        <f t="shared" si="29"/>
        <v>0</v>
      </c>
      <c r="M320" s="20"/>
      <c r="N320" s="2"/>
    </row>
    <row r="321" spans="1:14" ht="13.5" customHeight="1">
      <c r="A321" s="11"/>
      <c r="B321" s="11"/>
      <c r="C321" s="12"/>
      <c r="D321" s="13"/>
      <c r="E321" s="15"/>
      <c r="F321" s="16"/>
      <c r="G321" s="15"/>
      <c r="H321" s="16"/>
      <c r="I321" s="15"/>
      <c r="J321" s="16"/>
      <c r="K321" s="15"/>
      <c r="L321" s="19">
        <f t="shared" si="29"/>
        <v>0</v>
      </c>
      <c r="M321" s="20"/>
      <c r="N321" s="2"/>
    </row>
    <row r="322" spans="1:14" ht="13.5" customHeight="1">
      <c r="A322" s="11"/>
      <c r="B322" s="11"/>
      <c r="C322" s="12"/>
      <c r="D322" s="13"/>
      <c r="E322" s="15"/>
      <c r="F322" s="16"/>
      <c r="G322" s="15"/>
      <c r="H322" s="16"/>
      <c r="I322" s="15"/>
      <c r="J322" s="16"/>
      <c r="K322" s="15"/>
      <c r="L322" s="19">
        <f t="shared" si="29"/>
        <v>0</v>
      </c>
      <c r="M322" s="20"/>
      <c r="N322" s="2"/>
    </row>
    <row r="323" spans="1:14" ht="13.5" customHeight="1">
      <c r="A323" s="11"/>
      <c r="B323" s="11"/>
      <c r="C323" s="12"/>
      <c r="D323" s="13"/>
      <c r="E323" s="15"/>
      <c r="F323" s="16"/>
      <c r="G323" s="15"/>
      <c r="H323" s="16"/>
      <c r="I323" s="15"/>
      <c r="J323" s="16"/>
      <c r="K323" s="15"/>
      <c r="L323" s="19">
        <f t="shared" si="29"/>
        <v>0</v>
      </c>
      <c r="M323" s="20"/>
      <c r="N323" s="2"/>
    </row>
    <row r="324" spans="1:14" ht="13.5" customHeight="1">
      <c r="A324" s="11"/>
      <c r="B324" s="11"/>
      <c r="C324" s="12"/>
      <c r="D324" s="13"/>
      <c r="E324" s="15"/>
      <c r="F324" s="16"/>
      <c r="G324" s="15"/>
      <c r="H324" s="16"/>
      <c r="I324" s="15"/>
      <c r="J324" s="16"/>
      <c r="K324" s="15"/>
      <c r="L324" s="19">
        <f t="shared" si="29"/>
        <v>0</v>
      </c>
      <c r="M324" s="20"/>
      <c r="N324" s="2"/>
    </row>
    <row r="325" spans="1:14" ht="13.5" customHeight="1">
      <c r="A325" s="11"/>
      <c r="B325" s="11"/>
      <c r="C325" s="12"/>
      <c r="D325" s="13"/>
      <c r="E325" s="15"/>
      <c r="F325" s="16"/>
      <c r="G325" s="15"/>
      <c r="H325" s="16"/>
      <c r="I325" s="15"/>
      <c r="J325" s="16"/>
      <c r="K325" s="15"/>
      <c r="L325" s="19">
        <f t="shared" si="29"/>
        <v>0</v>
      </c>
      <c r="M325" s="20"/>
      <c r="N325" s="2"/>
    </row>
    <row r="326" spans="1:14" ht="13.5" customHeight="1">
      <c r="A326" s="11"/>
      <c r="B326" s="11"/>
      <c r="C326" s="12"/>
      <c r="D326" s="13"/>
      <c r="E326" s="15"/>
      <c r="F326" s="16"/>
      <c r="G326" s="15"/>
      <c r="H326" s="16"/>
      <c r="I326" s="15"/>
      <c r="J326" s="16"/>
      <c r="K326" s="15"/>
      <c r="L326" s="19">
        <f t="shared" si="29"/>
        <v>0</v>
      </c>
      <c r="M326" s="20"/>
      <c r="N326" s="2"/>
    </row>
    <row r="327" spans="1:14" ht="13.5" customHeight="1">
      <c r="A327" s="11"/>
      <c r="B327" s="11"/>
      <c r="C327" s="12"/>
      <c r="D327" s="13"/>
      <c r="E327" s="15"/>
      <c r="F327" s="16"/>
      <c r="G327" s="15"/>
      <c r="H327" s="16"/>
      <c r="I327" s="15"/>
      <c r="J327" s="16"/>
      <c r="K327" s="15"/>
      <c r="L327" s="19">
        <f t="shared" si="29"/>
        <v>0</v>
      </c>
      <c r="M327" s="20"/>
      <c r="N327" s="2"/>
    </row>
    <row r="328" spans="1:14" ht="13.5" customHeight="1">
      <c r="A328" s="11"/>
      <c r="B328" s="11"/>
      <c r="C328" s="12"/>
      <c r="D328" s="13"/>
      <c r="E328" s="15"/>
      <c r="F328" s="16"/>
      <c r="G328" s="15"/>
      <c r="H328" s="16"/>
      <c r="I328" s="15"/>
      <c r="J328" s="16"/>
      <c r="K328" s="15"/>
      <c r="L328" s="19">
        <f t="shared" si="29"/>
        <v>0</v>
      </c>
      <c r="M328" s="20"/>
      <c r="N328" s="2"/>
    </row>
    <row r="329" spans="1:14" ht="13.5" customHeight="1">
      <c r="A329" s="104" t="s">
        <v>95</v>
      </c>
      <c r="B329" s="105"/>
      <c r="C329" s="106"/>
      <c r="D329" s="29"/>
      <c r="E329" s="30" t="e">
        <f>SMALL(E317:E328,1)</f>
        <v>#NUM!</v>
      </c>
      <c r="F329" s="30"/>
      <c r="G329" s="30" t="e">
        <f>SMALL(G317:G328,1)</f>
        <v>#NUM!</v>
      </c>
      <c r="H329" s="30"/>
      <c r="I329" s="30" t="e">
        <f>SMALL(I317:I328,1)</f>
        <v>#NUM!</v>
      </c>
      <c r="J329" s="30"/>
      <c r="K329" s="30" t="e">
        <f>SMALL(K317:K328,1)</f>
        <v>#NUM!</v>
      </c>
      <c r="L329" s="19"/>
      <c r="M329" s="20"/>
      <c r="N329" s="2"/>
    </row>
    <row r="330" spans="1:14" ht="13.5" customHeight="1">
      <c r="A330" s="104" t="s">
        <v>95</v>
      </c>
      <c r="B330" s="105"/>
      <c r="C330" s="106"/>
      <c r="D330" s="29"/>
      <c r="E330" s="30" t="e">
        <f>SMALL(E317:E328,2)</f>
        <v>#NUM!</v>
      </c>
      <c r="F330" s="30"/>
      <c r="G330" s="30" t="e">
        <f>SMALL(G317:G328,2)</f>
        <v>#NUM!</v>
      </c>
      <c r="H330" s="30"/>
      <c r="I330" s="30" t="e">
        <f>SMALL(I317:I328,2)</f>
        <v>#NUM!</v>
      </c>
      <c r="J330" s="30"/>
      <c r="K330" s="30" t="e">
        <f>SMALL(K317:K328,2)</f>
        <v>#NUM!</v>
      </c>
      <c r="L330" s="31"/>
      <c r="M330" s="32"/>
      <c r="N330" s="2"/>
    </row>
    <row r="331" spans="1:14" ht="13.5" customHeight="1">
      <c r="A331" s="104" t="s">
        <v>95</v>
      </c>
      <c r="B331" s="105"/>
      <c r="C331" s="106"/>
      <c r="D331" s="29"/>
      <c r="E331" s="30" t="e">
        <f>SMALL(E317:E328,3)</f>
        <v>#NUM!</v>
      </c>
      <c r="F331" s="30"/>
      <c r="G331" s="30" t="e">
        <f>SMALL(G317:G328,3)</f>
        <v>#NUM!</v>
      </c>
      <c r="H331" s="30"/>
      <c r="I331" s="30" t="e">
        <f>SMALL(I317:I328,3)</f>
        <v>#NUM!</v>
      </c>
      <c r="J331" s="30"/>
      <c r="K331" s="30" t="e">
        <f>SMALL(K317:K328,3)</f>
        <v>#NUM!</v>
      </c>
      <c r="L331" s="31"/>
      <c r="M331" s="32"/>
      <c r="N331" s="2"/>
    </row>
    <row r="332" spans="1:14" ht="13.5" customHeight="1">
      <c r="A332" s="104" t="s">
        <v>95</v>
      </c>
      <c r="B332" s="105"/>
      <c r="C332" s="106"/>
      <c r="D332" s="29"/>
      <c r="E332" s="30" t="e">
        <f>SMALL(E317:E328,4)</f>
        <v>#NUM!</v>
      </c>
      <c r="F332" s="30"/>
      <c r="G332" s="30" t="e">
        <f>SMALL(G317:G328,4)</f>
        <v>#NUM!</v>
      </c>
      <c r="H332" s="30"/>
      <c r="I332" s="30" t="e">
        <f>SMALL(I317:I328,4)</f>
        <v>#NUM!</v>
      </c>
      <c r="J332" s="30"/>
      <c r="K332" s="30" t="e">
        <f>SMALL(K318:K328,4)</f>
        <v>#NUM!</v>
      </c>
      <c r="L332" s="31"/>
      <c r="M332" s="32"/>
      <c r="N332" s="2"/>
    </row>
    <row r="333" spans="1:14" ht="13.5" customHeight="1">
      <c r="A333" s="107" t="s">
        <v>96</v>
      </c>
      <c r="B333" s="108"/>
      <c r="C333" s="109"/>
      <c r="D333" s="33"/>
      <c r="E333" s="34" t="e">
        <f>SUM(E317:E328)-E329-E330-E331-E332</f>
        <v>#NUM!</v>
      </c>
      <c r="F333" s="34"/>
      <c r="G333" s="34" t="e">
        <f>SUM(G317:G328)-G329-G330-G331-G332</f>
        <v>#NUM!</v>
      </c>
      <c r="H333" s="34"/>
      <c r="I333" s="34" t="e">
        <f>SUM(I317:I328)-I329-I330-I331-I332</f>
        <v>#NUM!</v>
      </c>
      <c r="J333" s="34"/>
      <c r="K333" s="34" t="e">
        <f>SUM(K317:K328)-K329-K330-K331-K332</f>
        <v>#NUM!</v>
      </c>
      <c r="L333" s="35" t="e">
        <f>SUM($E333+$G333+$I333+$K333)</f>
        <v>#NUM!</v>
      </c>
      <c r="M333" s="20"/>
      <c r="N333" s="2"/>
    </row>
    <row r="334" spans="1:14" ht="13.5" customHeight="1"/>
    <row r="335" spans="1:14" ht="13.5" customHeight="1"/>
    <row r="336" spans="1:14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215">
    <mergeCell ref="A117:A118"/>
    <mergeCell ref="B117:B118"/>
    <mergeCell ref="C117:C118"/>
    <mergeCell ref="D117:E117"/>
    <mergeCell ref="F117:G117"/>
    <mergeCell ref="H117:I117"/>
    <mergeCell ref="J117:K117"/>
    <mergeCell ref="A109:C109"/>
    <mergeCell ref="A110:C110"/>
    <mergeCell ref="A111:C111"/>
    <mergeCell ref="A112:C112"/>
    <mergeCell ref="A113:C113"/>
    <mergeCell ref="A115:L115"/>
    <mergeCell ref="A116:L116"/>
    <mergeCell ref="A133:C133"/>
    <mergeCell ref="A134:C134"/>
    <mergeCell ref="A137:L137"/>
    <mergeCell ref="A138:L138"/>
    <mergeCell ref="D139:E139"/>
    <mergeCell ref="F139:G139"/>
    <mergeCell ref="H139:I139"/>
    <mergeCell ref="J139:K139"/>
    <mergeCell ref="A159:L159"/>
    <mergeCell ref="A160:L160"/>
    <mergeCell ref="D161:E161"/>
    <mergeCell ref="F161:G161"/>
    <mergeCell ref="H161:I161"/>
    <mergeCell ref="J161:K161"/>
    <mergeCell ref="A179:C179"/>
    <mergeCell ref="A183:A184"/>
    <mergeCell ref="B183:B184"/>
    <mergeCell ref="C183:C184"/>
    <mergeCell ref="A181:L181"/>
    <mergeCell ref="A182:L182"/>
    <mergeCell ref="D183:E183"/>
    <mergeCell ref="F183:G183"/>
    <mergeCell ref="H183:I183"/>
    <mergeCell ref="J183:K183"/>
    <mergeCell ref="A329:C329"/>
    <mergeCell ref="A330:C330"/>
    <mergeCell ref="A331:C331"/>
    <mergeCell ref="A332:C332"/>
    <mergeCell ref="A333:C333"/>
    <mergeCell ref="A131:C131"/>
    <mergeCell ref="A132:C132"/>
    <mergeCell ref="A135:C135"/>
    <mergeCell ref="A139:A140"/>
    <mergeCell ref="B139:B140"/>
    <mergeCell ref="C139:C140"/>
    <mergeCell ref="A153:C153"/>
    <mergeCell ref="A154:C154"/>
    <mergeCell ref="A155:C155"/>
    <mergeCell ref="A156:C156"/>
    <mergeCell ref="A157:C157"/>
    <mergeCell ref="A161:A162"/>
    <mergeCell ref="B161:B162"/>
    <mergeCell ref="C161:C162"/>
    <mergeCell ref="A175:C175"/>
    <mergeCell ref="A176:C176"/>
    <mergeCell ref="A177:C177"/>
    <mergeCell ref="A178:C178"/>
    <mergeCell ref="A197:C197"/>
    <mergeCell ref="A198:C198"/>
    <mergeCell ref="D205:E205"/>
    <mergeCell ref="F205:G205"/>
    <mergeCell ref="H205:I205"/>
    <mergeCell ref="J205:K205"/>
    <mergeCell ref="A200:C200"/>
    <mergeCell ref="A201:C201"/>
    <mergeCell ref="A203:L203"/>
    <mergeCell ref="A204:L204"/>
    <mergeCell ref="A205:A206"/>
    <mergeCell ref="B205:B206"/>
    <mergeCell ref="C205:C206"/>
    <mergeCell ref="A199:C199"/>
    <mergeCell ref="A241:C241"/>
    <mergeCell ref="A242:C242"/>
    <mergeCell ref="A243:C243"/>
    <mergeCell ref="A244:C244"/>
    <mergeCell ref="A245:C245"/>
    <mergeCell ref="A247:L247"/>
    <mergeCell ref="A248:L248"/>
    <mergeCell ref="A249:A250"/>
    <mergeCell ref="B249:B250"/>
    <mergeCell ref="C249:C250"/>
    <mergeCell ref="D249:E249"/>
    <mergeCell ref="F249:G249"/>
    <mergeCell ref="H249:I249"/>
    <mergeCell ref="J249:K249"/>
    <mergeCell ref="A263:C263"/>
    <mergeCell ref="A264:C264"/>
    <mergeCell ref="A265:C265"/>
    <mergeCell ref="A266:C266"/>
    <mergeCell ref="A267:C267"/>
    <mergeCell ref="A269:L269"/>
    <mergeCell ref="A270:L270"/>
    <mergeCell ref="A271:A272"/>
    <mergeCell ref="B271:B272"/>
    <mergeCell ref="C271:C272"/>
    <mergeCell ref="D271:E271"/>
    <mergeCell ref="F271:G271"/>
    <mergeCell ref="H271:I271"/>
    <mergeCell ref="J271:K271"/>
    <mergeCell ref="A43:C43"/>
    <mergeCell ref="A44:C44"/>
    <mergeCell ref="A45:C45"/>
    <mergeCell ref="A46:C46"/>
    <mergeCell ref="A47:C47"/>
    <mergeCell ref="A49:L49"/>
    <mergeCell ref="A50:L50"/>
    <mergeCell ref="A51:A52"/>
    <mergeCell ref="B51:B52"/>
    <mergeCell ref="C51:C52"/>
    <mergeCell ref="D51:E51"/>
    <mergeCell ref="F51:G51"/>
    <mergeCell ref="H51:I51"/>
    <mergeCell ref="J51:K51"/>
    <mergeCell ref="A285:C285"/>
    <mergeCell ref="A286:C286"/>
    <mergeCell ref="A287:C287"/>
    <mergeCell ref="A288:C288"/>
    <mergeCell ref="A289:C289"/>
    <mergeCell ref="A291:L291"/>
    <mergeCell ref="A292:L292"/>
    <mergeCell ref="A293:A294"/>
    <mergeCell ref="B293:B294"/>
    <mergeCell ref="C293:C294"/>
    <mergeCell ref="D293:E293"/>
    <mergeCell ref="F293:G293"/>
    <mergeCell ref="H293:I293"/>
    <mergeCell ref="J293:K293"/>
    <mergeCell ref="A219:C219"/>
    <mergeCell ref="A220:C220"/>
    <mergeCell ref="A221:C221"/>
    <mergeCell ref="A222:C222"/>
    <mergeCell ref="A223:C223"/>
    <mergeCell ref="A225:L225"/>
    <mergeCell ref="A226:L226"/>
    <mergeCell ref="A227:A228"/>
    <mergeCell ref="B227:B228"/>
    <mergeCell ref="C227:C228"/>
    <mergeCell ref="D227:E227"/>
    <mergeCell ref="F227:G227"/>
    <mergeCell ref="H227:I227"/>
    <mergeCell ref="J227:K227"/>
    <mergeCell ref="O7:T7"/>
    <mergeCell ref="V19:W27"/>
    <mergeCell ref="A27:L27"/>
    <mergeCell ref="A28:L28"/>
    <mergeCell ref="O1:P4"/>
    <mergeCell ref="J7:K7"/>
    <mergeCell ref="A25:C25"/>
    <mergeCell ref="A1:L1"/>
    <mergeCell ref="A3:L3"/>
    <mergeCell ref="A7:A8"/>
    <mergeCell ref="B7:B8"/>
    <mergeCell ref="F7:G7"/>
    <mergeCell ref="C7:C8"/>
    <mergeCell ref="D7:E7"/>
    <mergeCell ref="A21:C21"/>
    <mergeCell ref="A22:C22"/>
    <mergeCell ref="H29:I29"/>
    <mergeCell ref="J29:K29"/>
    <mergeCell ref="A5:L5"/>
    <mergeCell ref="A6:L6"/>
    <mergeCell ref="A29:A30"/>
    <mergeCell ref="B29:B30"/>
    <mergeCell ref="C29:C30"/>
    <mergeCell ref="D29:E29"/>
    <mergeCell ref="F29:G29"/>
    <mergeCell ref="A23:C23"/>
    <mergeCell ref="A24:C24"/>
    <mergeCell ref="H7:I7"/>
    <mergeCell ref="A307:C307"/>
    <mergeCell ref="A308:C308"/>
    <mergeCell ref="A309:C309"/>
    <mergeCell ref="A310:C310"/>
    <mergeCell ref="A311:C311"/>
    <mergeCell ref="A313:L313"/>
    <mergeCell ref="A314:L314"/>
    <mergeCell ref="A315:A316"/>
    <mergeCell ref="B315:B316"/>
    <mergeCell ref="C315:C316"/>
    <mergeCell ref="D315:E315"/>
    <mergeCell ref="F315:G315"/>
    <mergeCell ref="H315:I315"/>
    <mergeCell ref="J315:K315"/>
    <mergeCell ref="A73:A74"/>
    <mergeCell ref="B73:B74"/>
    <mergeCell ref="C73:C74"/>
    <mergeCell ref="D73:E73"/>
    <mergeCell ref="F73:G73"/>
    <mergeCell ref="H73:I73"/>
    <mergeCell ref="J73:K73"/>
    <mergeCell ref="A65:C65"/>
    <mergeCell ref="A66:C66"/>
    <mergeCell ref="A67:C67"/>
    <mergeCell ref="A68:C68"/>
    <mergeCell ref="A69:C69"/>
    <mergeCell ref="A71:L71"/>
    <mergeCell ref="A72:L72"/>
    <mergeCell ref="A95:A96"/>
    <mergeCell ref="B95:B96"/>
    <mergeCell ref="C95:C96"/>
    <mergeCell ref="D95:E95"/>
    <mergeCell ref="F95:G95"/>
    <mergeCell ref="H95:I95"/>
    <mergeCell ref="J95:K95"/>
    <mergeCell ref="A87:C87"/>
    <mergeCell ref="A88:C88"/>
    <mergeCell ref="A89:C89"/>
    <mergeCell ref="A90:C90"/>
    <mergeCell ref="A91:C91"/>
    <mergeCell ref="A93:L93"/>
    <mergeCell ref="A94:L94"/>
  </mergeCells>
  <pageMargins left="0.7" right="0.7" top="0.75" bottom="0.75" header="0" footer="0"/>
  <pageSetup paperSize="9" orientation="portrait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00"/>
  <sheetViews>
    <sheetView workbookViewId="0"/>
  </sheetViews>
  <sheetFormatPr baseColWidth="10" defaultColWidth="14.453125" defaultRowHeight="15" customHeight="1"/>
  <cols>
    <col min="1" max="1" width="3.81640625" customWidth="1"/>
    <col min="2" max="2" width="23.08984375" customWidth="1"/>
    <col min="3" max="6" width="10.7265625" customWidth="1"/>
    <col min="7" max="7" width="11.81640625" customWidth="1"/>
    <col min="8" max="9" width="10.7265625" customWidth="1"/>
    <col min="10" max="10" width="9.81640625" customWidth="1"/>
    <col min="11" max="11" width="23" customWidth="1"/>
    <col min="12" max="16" width="10.7265625" customWidth="1"/>
    <col min="17" max="26" width="8.7265625" customWidth="1"/>
  </cols>
  <sheetData>
    <row r="1" spans="1:16" ht="13.5" customHeight="1">
      <c r="A1" s="2"/>
      <c r="B1" s="112" t="s">
        <v>616</v>
      </c>
      <c r="C1" s="105"/>
      <c r="D1" s="105"/>
      <c r="E1" s="105"/>
      <c r="F1" s="105"/>
      <c r="G1" s="113"/>
      <c r="J1" s="2"/>
      <c r="K1" s="112" t="s">
        <v>617</v>
      </c>
      <c r="L1" s="105"/>
      <c r="M1" s="105"/>
      <c r="N1" s="105"/>
      <c r="O1" s="105"/>
      <c r="P1" s="113"/>
    </row>
    <row r="2" spans="1:16" ht="13.5" customHeight="1">
      <c r="A2" s="2"/>
      <c r="B2" s="10" t="s">
        <v>27</v>
      </c>
      <c r="C2" s="10" t="s">
        <v>17</v>
      </c>
      <c r="D2" s="10" t="s">
        <v>18</v>
      </c>
      <c r="E2" s="10" t="s">
        <v>19</v>
      </c>
      <c r="F2" s="10" t="s">
        <v>20</v>
      </c>
      <c r="G2" s="10" t="s">
        <v>21</v>
      </c>
      <c r="J2" s="2"/>
      <c r="K2" s="10" t="s">
        <v>27</v>
      </c>
      <c r="L2" s="10" t="s">
        <v>17</v>
      </c>
      <c r="M2" s="10" t="s">
        <v>18</v>
      </c>
      <c r="N2" s="10" t="s">
        <v>19</v>
      </c>
      <c r="O2" s="10" t="s">
        <v>20</v>
      </c>
      <c r="P2" s="10" t="s">
        <v>21</v>
      </c>
    </row>
    <row r="3" spans="1:16" ht="13.5" customHeight="1">
      <c r="A3" s="2">
        <v>1</v>
      </c>
      <c r="B3" s="21" t="s">
        <v>166</v>
      </c>
      <c r="C3" s="22">
        <v>67.95</v>
      </c>
      <c r="D3" s="22">
        <v>69</v>
      </c>
      <c r="E3" s="22">
        <v>60.6</v>
      </c>
      <c r="F3" s="22">
        <v>64.900000000000006</v>
      </c>
      <c r="G3" s="22">
        <v>262.45</v>
      </c>
      <c r="J3" s="2">
        <v>1</v>
      </c>
      <c r="K3" s="21" t="s">
        <v>3</v>
      </c>
      <c r="L3" s="22">
        <v>156.6</v>
      </c>
      <c r="M3" s="22">
        <v>158</v>
      </c>
      <c r="N3" s="22">
        <v>148.55000000000001</v>
      </c>
      <c r="O3" s="22">
        <v>149.30000000000001</v>
      </c>
      <c r="P3" s="22">
        <v>612.45000000000005</v>
      </c>
    </row>
    <row r="4" spans="1:16" ht="13.5" customHeight="1">
      <c r="A4" s="2">
        <v>2</v>
      </c>
      <c r="B4" s="21" t="s">
        <v>513</v>
      </c>
      <c r="C4" s="22">
        <v>67.400000000000006</v>
      </c>
      <c r="D4" s="22">
        <v>68.099999999999994</v>
      </c>
      <c r="E4" s="22">
        <v>58.8</v>
      </c>
      <c r="F4" s="22">
        <v>58.6</v>
      </c>
      <c r="G4" s="22">
        <v>252.9</v>
      </c>
      <c r="J4" s="2">
        <v>2</v>
      </c>
      <c r="K4" s="21" t="s">
        <v>99</v>
      </c>
      <c r="L4" s="22">
        <v>157.5</v>
      </c>
      <c r="M4" s="22">
        <v>158.69999999999999</v>
      </c>
      <c r="N4" s="22">
        <v>150.55000000000001</v>
      </c>
      <c r="O4" s="22">
        <v>144.25</v>
      </c>
      <c r="P4" s="22">
        <v>611</v>
      </c>
    </row>
    <row r="5" spans="1:16" ht="13.5" customHeight="1">
      <c r="A5" s="2">
        <v>3</v>
      </c>
      <c r="B5" s="21" t="s">
        <v>167</v>
      </c>
      <c r="C5" s="22">
        <v>66.2</v>
      </c>
      <c r="D5" s="22">
        <v>59.75</v>
      </c>
      <c r="E5" s="22">
        <v>58.1</v>
      </c>
      <c r="F5" s="22">
        <v>56.6</v>
      </c>
      <c r="G5" s="22">
        <v>240.65</v>
      </c>
      <c r="J5" s="2">
        <v>3</v>
      </c>
      <c r="K5" s="21"/>
      <c r="L5" s="22"/>
      <c r="M5" s="22"/>
      <c r="N5" s="22"/>
      <c r="O5" s="22"/>
      <c r="P5" s="22"/>
    </row>
    <row r="6" spans="1:16" ht="13.5" customHeight="1">
      <c r="A6" s="2">
        <v>4</v>
      </c>
      <c r="B6" s="21"/>
      <c r="C6" s="22"/>
      <c r="D6" s="22"/>
      <c r="E6" s="22"/>
      <c r="F6" s="22"/>
      <c r="G6" s="22"/>
      <c r="J6" s="2">
        <v>4</v>
      </c>
      <c r="K6" s="21"/>
      <c r="L6" s="22"/>
      <c r="M6" s="22"/>
      <c r="N6" s="22"/>
      <c r="O6" s="22"/>
      <c r="P6" s="22"/>
    </row>
    <row r="7" spans="1:16" ht="13.5" customHeight="1">
      <c r="A7" s="2">
        <v>5</v>
      </c>
      <c r="B7" s="21"/>
      <c r="C7" s="22"/>
      <c r="D7" s="22"/>
      <c r="E7" s="22"/>
      <c r="F7" s="22"/>
      <c r="G7" s="22"/>
      <c r="J7" s="2">
        <v>5</v>
      </c>
      <c r="K7" s="21"/>
      <c r="L7" s="22"/>
      <c r="M7" s="22"/>
      <c r="N7" s="22"/>
      <c r="O7" s="22"/>
      <c r="P7" s="22"/>
    </row>
    <row r="8" spans="1:16" ht="13.5" customHeight="1">
      <c r="A8" s="2">
        <v>6</v>
      </c>
      <c r="B8" s="21"/>
      <c r="C8" s="22"/>
      <c r="D8" s="22"/>
      <c r="E8" s="22"/>
      <c r="F8" s="22"/>
      <c r="G8" s="22"/>
      <c r="J8" s="2">
        <v>6</v>
      </c>
      <c r="K8" s="21"/>
      <c r="L8" s="22"/>
      <c r="M8" s="22"/>
      <c r="N8" s="22"/>
      <c r="O8" s="22"/>
      <c r="P8" s="22"/>
    </row>
    <row r="9" spans="1:16" ht="13.5" customHeight="1">
      <c r="A9" s="2">
        <v>7</v>
      </c>
      <c r="B9" s="66"/>
      <c r="C9" s="67"/>
      <c r="D9" s="67"/>
      <c r="E9" s="67"/>
      <c r="F9" s="67"/>
      <c r="G9" s="67"/>
      <c r="J9" s="2">
        <v>7</v>
      </c>
      <c r="K9" s="66"/>
      <c r="L9" s="67"/>
      <c r="M9" s="67"/>
      <c r="N9" s="67"/>
      <c r="O9" s="67"/>
      <c r="P9" s="67"/>
    </row>
    <row r="10" spans="1:16" ht="13.5" customHeight="1">
      <c r="A10" s="68"/>
      <c r="B10" s="68"/>
      <c r="C10" s="69"/>
      <c r="D10" s="69"/>
      <c r="E10" s="69"/>
      <c r="F10" s="69"/>
      <c r="G10" s="69"/>
      <c r="J10" s="68"/>
      <c r="K10" s="68"/>
      <c r="L10" s="69"/>
      <c r="M10" s="69"/>
      <c r="N10" s="69"/>
      <c r="O10" s="69"/>
      <c r="P10" s="69"/>
    </row>
    <row r="11" spans="1:16" ht="13.5" customHeight="1">
      <c r="A11" s="2"/>
      <c r="B11" s="112" t="s">
        <v>620</v>
      </c>
      <c r="C11" s="105"/>
      <c r="D11" s="105"/>
      <c r="E11" s="105"/>
      <c r="F11" s="105"/>
      <c r="G11" s="113"/>
      <c r="J11" s="2"/>
      <c r="K11" s="112" t="s">
        <v>621</v>
      </c>
      <c r="L11" s="105"/>
      <c r="M11" s="105"/>
      <c r="N11" s="105"/>
      <c r="O11" s="105"/>
      <c r="P11" s="113"/>
    </row>
    <row r="12" spans="1:16" ht="13.5" customHeight="1">
      <c r="A12" s="2"/>
      <c r="B12" s="10" t="s">
        <v>27</v>
      </c>
      <c r="C12" s="10" t="s">
        <v>17</v>
      </c>
      <c r="D12" s="10" t="s">
        <v>18</v>
      </c>
      <c r="E12" s="10" t="s">
        <v>19</v>
      </c>
      <c r="F12" s="10" t="s">
        <v>20</v>
      </c>
      <c r="G12" s="10" t="s">
        <v>21</v>
      </c>
      <c r="J12" s="2"/>
      <c r="K12" s="10" t="s">
        <v>27</v>
      </c>
      <c r="L12" s="10" t="s">
        <v>17</v>
      </c>
      <c r="M12" s="10" t="s">
        <v>18</v>
      </c>
      <c r="N12" s="10" t="s">
        <v>19</v>
      </c>
      <c r="O12" s="10" t="s">
        <v>20</v>
      </c>
      <c r="P12" s="10" t="s">
        <v>21</v>
      </c>
    </row>
    <row r="13" spans="1:16" ht="13.5" customHeight="1">
      <c r="A13" s="2">
        <v>1</v>
      </c>
      <c r="B13" s="21" t="s">
        <v>166</v>
      </c>
      <c r="C13" s="22">
        <v>78.55</v>
      </c>
      <c r="D13" s="22">
        <v>83.3</v>
      </c>
      <c r="E13" s="22">
        <v>71.849999999999994</v>
      </c>
      <c r="F13" s="22">
        <v>77.8</v>
      </c>
      <c r="G13" s="22">
        <v>311.5</v>
      </c>
      <c r="J13" s="2">
        <v>1</v>
      </c>
      <c r="K13" s="21"/>
      <c r="L13" s="22"/>
      <c r="M13" s="22"/>
      <c r="N13" s="22"/>
      <c r="O13" s="22"/>
      <c r="P13" s="22"/>
    </row>
    <row r="14" spans="1:16" ht="13.5" customHeight="1">
      <c r="A14" s="2">
        <v>2</v>
      </c>
      <c r="B14" s="21"/>
      <c r="C14" s="22"/>
      <c r="D14" s="22"/>
      <c r="E14" s="22"/>
      <c r="F14" s="22"/>
      <c r="G14" s="22"/>
      <c r="J14" s="2">
        <v>2</v>
      </c>
      <c r="K14" s="21"/>
      <c r="L14" s="22"/>
      <c r="M14" s="22"/>
      <c r="N14" s="22"/>
      <c r="O14" s="22"/>
      <c r="P14" s="22"/>
    </row>
    <row r="15" spans="1:16" ht="13.5" customHeight="1">
      <c r="A15" s="2">
        <v>3</v>
      </c>
      <c r="B15" s="21"/>
      <c r="C15" s="22"/>
      <c r="D15" s="22"/>
      <c r="E15" s="22"/>
      <c r="F15" s="22"/>
      <c r="G15" s="22"/>
      <c r="J15" s="2">
        <v>3</v>
      </c>
      <c r="K15" s="21"/>
      <c r="L15" s="22"/>
      <c r="M15" s="22"/>
      <c r="N15" s="22"/>
      <c r="O15" s="22"/>
      <c r="P15" s="22"/>
    </row>
    <row r="16" spans="1:16" ht="13.5" customHeight="1">
      <c r="A16" s="2">
        <v>4</v>
      </c>
      <c r="B16" s="21"/>
      <c r="C16" s="22"/>
      <c r="D16" s="22"/>
      <c r="E16" s="22"/>
      <c r="F16" s="22"/>
      <c r="G16" s="22"/>
      <c r="J16" s="2">
        <v>4</v>
      </c>
      <c r="K16" s="21"/>
      <c r="L16" s="22"/>
      <c r="M16" s="22"/>
      <c r="N16" s="22"/>
      <c r="O16" s="22"/>
      <c r="P16" s="22"/>
    </row>
    <row r="17" spans="1:16" ht="13.5" customHeight="1">
      <c r="A17" s="2">
        <v>5</v>
      </c>
      <c r="B17" s="21"/>
      <c r="C17" s="22"/>
      <c r="D17" s="22"/>
      <c r="E17" s="22"/>
      <c r="F17" s="22"/>
      <c r="G17" s="22"/>
      <c r="J17" s="2">
        <v>5</v>
      </c>
      <c r="K17" s="21"/>
      <c r="L17" s="22"/>
      <c r="M17" s="22"/>
      <c r="N17" s="22"/>
      <c r="O17" s="22"/>
      <c r="P17" s="22"/>
    </row>
    <row r="18" spans="1:16" ht="13.5" customHeight="1">
      <c r="A18" s="2">
        <v>6</v>
      </c>
      <c r="B18" s="21"/>
      <c r="C18" s="22"/>
      <c r="D18" s="22"/>
      <c r="E18" s="22"/>
      <c r="F18" s="22"/>
      <c r="G18" s="22"/>
      <c r="J18" s="2">
        <v>6</v>
      </c>
      <c r="K18" s="21"/>
      <c r="L18" s="22"/>
      <c r="M18" s="22"/>
      <c r="N18" s="22"/>
      <c r="O18" s="22"/>
      <c r="P18" s="22"/>
    </row>
    <row r="19" spans="1:16" ht="13.5" customHeight="1">
      <c r="A19" s="2">
        <v>7</v>
      </c>
      <c r="B19" s="66"/>
      <c r="C19" s="67"/>
      <c r="D19" s="67"/>
      <c r="E19" s="67"/>
      <c r="F19" s="67"/>
      <c r="G19" s="67"/>
      <c r="J19" s="2">
        <v>7</v>
      </c>
      <c r="K19" s="66"/>
      <c r="L19" s="67"/>
      <c r="M19" s="67"/>
      <c r="N19" s="67"/>
      <c r="O19" s="67"/>
      <c r="P19" s="67"/>
    </row>
    <row r="20" spans="1:16" ht="13.5" customHeight="1">
      <c r="A20" s="68"/>
      <c r="B20" s="68"/>
      <c r="C20" s="69"/>
      <c r="D20" s="69"/>
      <c r="E20" s="69"/>
      <c r="F20" s="69"/>
      <c r="G20" s="69"/>
      <c r="J20" s="68"/>
      <c r="K20" s="68"/>
      <c r="L20" s="69"/>
      <c r="M20" s="69"/>
      <c r="N20" s="69"/>
      <c r="O20" s="69"/>
      <c r="P20" s="69"/>
    </row>
    <row r="21" spans="1:16" ht="13.5" customHeight="1">
      <c r="A21" s="2"/>
      <c r="B21" s="112" t="s">
        <v>624</v>
      </c>
      <c r="C21" s="105"/>
      <c r="D21" s="105"/>
      <c r="E21" s="105"/>
      <c r="F21" s="105"/>
      <c r="G21" s="113"/>
      <c r="J21" s="2"/>
      <c r="K21" s="112" t="s">
        <v>625</v>
      </c>
      <c r="L21" s="105"/>
      <c r="M21" s="105"/>
      <c r="N21" s="105"/>
      <c r="O21" s="105"/>
      <c r="P21" s="113"/>
    </row>
    <row r="22" spans="1:16" ht="13.5" customHeight="1">
      <c r="A22" s="2"/>
      <c r="B22" s="10" t="s">
        <v>27</v>
      </c>
      <c r="C22" s="10" t="s">
        <v>17</v>
      </c>
      <c r="D22" s="10" t="s">
        <v>18</v>
      </c>
      <c r="E22" s="10" t="s">
        <v>19</v>
      </c>
      <c r="F22" s="10" t="s">
        <v>20</v>
      </c>
      <c r="G22" s="10" t="s">
        <v>21</v>
      </c>
      <c r="J22" s="2"/>
      <c r="K22" s="10" t="s">
        <v>27</v>
      </c>
      <c r="L22" s="10" t="s">
        <v>17</v>
      </c>
      <c r="M22" s="10" t="s">
        <v>18</v>
      </c>
      <c r="N22" s="10" t="s">
        <v>19</v>
      </c>
      <c r="O22" s="10" t="s">
        <v>20</v>
      </c>
      <c r="P22" s="10" t="s">
        <v>21</v>
      </c>
    </row>
    <row r="23" spans="1:16" ht="13.5" customHeight="1">
      <c r="A23" s="2">
        <v>1</v>
      </c>
      <c r="B23" s="21" t="s">
        <v>267</v>
      </c>
      <c r="C23" s="22">
        <v>139.35</v>
      </c>
      <c r="D23" s="22">
        <v>141.85</v>
      </c>
      <c r="E23" s="22">
        <v>123.95</v>
      </c>
      <c r="F23" s="22">
        <v>130.69999999999999</v>
      </c>
      <c r="G23" s="22">
        <v>535.85</v>
      </c>
      <c r="J23" s="2">
        <v>1</v>
      </c>
      <c r="K23" s="21" t="s">
        <v>3</v>
      </c>
      <c r="L23" s="22">
        <v>171.3</v>
      </c>
      <c r="M23" s="22">
        <v>172.4</v>
      </c>
      <c r="N23" s="22">
        <v>154.30000000000001</v>
      </c>
      <c r="O23" s="22">
        <v>160.05000000000001</v>
      </c>
      <c r="P23" s="22">
        <v>658.05</v>
      </c>
    </row>
    <row r="24" spans="1:16" ht="13.5" customHeight="1">
      <c r="A24" s="2">
        <v>2</v>
      </c>
      <c r="B24" s="21" t="s">
        <v>3</v>
      </c>
      <c r="C24" s="22">
        <v>136.5</v>
      </c>
      <c r="D24" s="22">
        <v>144.15</v>
      </c>
      <c r="E24" s="22">
        <v>112.95</v>
      </c>
      <c r="F24" s="22">
        <v>131.25</v>
      </c>
      <c r="G24" s="22">
        <v>524.85</v>
      </c>
      <c r="J24" s="2">
        <v>2</v>
      </c>
      <c r="K24" s="21" t="s">
        <v>167</v>
      </c>
      <c r="L24" s="22">
        <v>166.4</v>
      </c>
      <c r="M24" s="22">
        <v>160.35</v>
      </c>
      <c r="N24" s="22">
        <v>144.75</v>
      </c>
      <c r="O24" s="22">
        <v>160.69999999999999</v>
      </c>
      <c r="P24" s="22">
        <v>632.20000000000005</v>
      </c>
    </row>
    <row r="25" spans="1:16" ht="13.5" customHeight="1">
      <c r="A25" s="2">
        <v>3</v>
      </c>
      <c r="B25" s="21"/>
      <c r="C25" s="22"/>
      <c r="D25" s="22"/>
      <c r="E25" s="22"/>
      <c r="F25" s="22"/>
      <c r="G25" s="22"/>
      <c r="J25" s="2">
        <v>3</v>
      </c>
      <c r="K25" s="21" t="s">
        <v>513</v>
      </c>
      <c r="L25" s="22">
        <v>166.2</v>
      </c>
      <c r="M25" s="22">
        <v>164.35</v>
      </c>
      <c r="N25" s="22">
        <v>137.69999999999999</v>
      </c>
      <c r="O25" s="22">
        <v>155.75</v>
      </c>
      <c r="P25" s="22">
        <v>624</v>
      </c>
    </row>
    <row r="26" spans="1:16" ht="13.5" customHeight="1">
      <c r="A26" s="2">
        <v>4</v>
      </c>
      <c r="B26" s="21"/>
      <c r="C26" s="22"/>
      <c r="D26" s="22"/>
      <c r="E26" s="22"/>
      <c r="F26" s="22"/>
      <c r="G26" s="22"/>
      <c r="J26" s="2">
        <v>4</v>
      </c>
      <c r="K26" s="21"/>
      <c r="L26" s="22"/>
      <c r="M26" s="22"/>
      <c r="N26" s="22"/>
      <c r="O26" s="22"/>
      <c r="P26" s="22"/>
    </row>
    <row r="27" spans="1:16" ht="13.5" customHeight="1">
      <c r="A27" s="2">
        <v>5</v>
      </c>
      <c r="B27" s="21"/>
      <c r="C27" s="22"/>
      <c r="D27" s="22"/>
      <c r="E27" s="22"/>
      <c r="F27" s="22"/>
      <c r="G27" s="22"/>
      <c r="J27" s="2">
        <v>5</v>
      </c>
      <c r="K27" s="21"/>
      <c r="L27" s="22"/>
      <c r="M27" s="22"/>
      <c r="N27" s="22"/>
      <c r="O27" s="22"/>
      <c r="P27" s="22"/>
    </row>
    <row r="28" spans="1:16" ht="13.5" customHeight="1">
      <c r="A28" s="2">
        <v>6</v>
      </c>
      <c r="B28" s="21"/>
      <c r="C28" s="22"/>
      <c r="D28" s="22"/>
      <c r="E28" s="22"/>
      <c r="F28" s="22"/>
      <c r="G28" s="22"/>
      <c r="J28" s="2">
        <v>6</v>
      </c>
      <c r="K28" s="21"/>
      <c r="L28" s="22"/>
      <c r="M28" s="22"/>
      <c r="N28" s="22"/>
      <c r="O28" s="22"/>
      <c r="P28" s="22"/>
    </row>
    <row r="29" spans="1:16" ht="13.5" customHeight="1">
      <c r="A29" s="2">
        <v>7</v>
      </c>
      <c r="B29" s="66"/>
      <c r="C29" s="67"/>
      <c r="D29" s="67"/>
      <c r="E29" s="67"/>
      <c r="F29" s="67"/>
      <c r="G29" s="67"/>
      <c r="J29" s="2">
        <v>7</v>
      </c>
      <c r="K29" s="66"/>
      <c r="L29" s="67"/>
      <c r="M29" s="67"/>
      <c r="N29" s="67"/>
      <c r="O29" s="67"/>
      <c r="P29" s="67"/>
    </row>
    <row r="30" spans="1:16" ht="13.5" customHeight="1">
      <c r="A30" s="68"/>
      <c r="B30" s="68"/>
      <c r="C30" s="69"/>
      <c r="D30" s="69"/>
      <c r="E30" s="69"/>
      <c r="F30" s="69"/>
      <c r="G30" s="69"/>
      <c r="J30" s="68"/>
      <c r="K30" s="68"/>
      <c r="L30" s="69"/>
      <c r="M30" s="69"/>
      <c r="N30" s="69"/>
      <c r="O30" s="69"/>
      <c r="P30" s="69"/>
    </row>
    <row r="31" spans="1:16" ht="13.5" customHeight="1"/>
    <row r="32" spans="1:16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6">
    <mergeCell ref="B1:G1"/>
    <mergeCell ref="K1:P1"/>
    <mergeCell ref="B11:G11"/>
    <mergeCell ref="K11:P11"/>
    <mergeCell ref="B21:G21"/>
    <mergeCell ref="K21:P21"/>
  </mergeCells>
  <pageMargins left="0.25" right="0.25" top="0.75" bottom="0.75" header="0" footer="0"/>
  <pageSetup paperSize="9" orientation="landscape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K27"/>
  <sheetViews>
    <sheetView tabSelected="1" topLeftCell="A4" workbookViewId="0">
      <selection activeCell="G20" sqref="G20"/>
    </sheetView>
  </sheetViews>
  <sheetFormatPr baseColWidth="10" defaultRowHeight="14.5"/>
  <cols>
    <col min="2" max="2" width="13.08984375" customWidth="1"/>
    <col min="6" max="6" width="12.36328125" customWidth="1"/>
    <col min="10" max="10" width="11.7265625" customWidth="1"/>
  </cols>
  <sheetData>
    <row r="2" spans="1:11">
      <c r="A2" s="122" t="s">
        <v>666</v>
      </c>
      <c r="B2" s="122"/>
      <c r="C2" s="122"/>
      <c r="E2" s="127" t="s">
        <v>675</v>
      </c>
      <c r="F2" s="122"/>
      <c r="G2" s="122"/>
      <c r="I2" s="127" t="s">
        <v>679</v>
      </c>
      <c r="J2" s="122"/>
      <c r="K2" s="122"/>
    </row>
    <row r="3" spans="1:11">
      <c r="E3" s="95"/>
      <c r="F3" s="95"/>
      <c r="G3" s="95"/>
      <c r="I3" s="95"/>
      <c r="J3" s="95"/>
      <c r="K3" s="95"/>
    </row>
    <row r="4" spans="1:11">
      <c r="A4" s="120" t="s">
        <v>667</v>
      </c>
      <c r="B4" s="120" t="s">
        <v>668</v>
      </c>
      <c r="C4" s="121">
        <v>19.3</v>
      </c>
      <c r="E4" s="120" t="s">
        <v>667</v>
      </c>
      <c r="F4" s="120" t="s">
        <v>668</v>
      </c>
      <c r="G4" s="121">
        <v>18.899999999999999</v>
      </c>
      <c r="I4" s="120" t="s">
        <v>667</v>
      </c>
      <c r="J4" s="120" t="s">
        <v>668</v>
      </c>
      <c r="K4" s="121">
        <v>19.399999999999999</v>
      </c>
    </row>
    <row r="5" spans="1:11">
      <c r="A5" s="123" t="s">
        <v>671</v>
      </c>
      <c r="B5" s="120" t="s">
        <v>669</v>
      </c>
      <c r="C5" s="121">
        <v>16.100000000000001</v>
      </c>
      <c r="E5" s="128" t="s">
        <v>676</v>
      </c>
      <c r="F5" s="120" t="s">
        <v>669</v>
      </c>
      <c r="G5" s="121">
        <v>17</v>
      </c>
      <c r="I5" s="123" t="s">
        <v>680</v>
      </c>
      <c r="J5" s="120" t="s">
        <v>669</v>
      </c>
      <c r="K5" s="121">
        <v>17.149999999999999</v>
      </c>
    </row>
    <row r="6" spans="1:11">
      <c r="A6" s="124"/>
      <c r="B6" s="120" t="s">
        <v>670</v>
      </c>
      <c r="C6" s="121">
        <v>9.25</v>
      </c>
      <c r="E6" s="129"/>
      <c r="F6" s="120" t="s">
        <v>670</v>
      </c>
      <c r="G6" s="121">
        <v>9.25</v>
      </c>
      <c r="I6" s="124"/>
      <c r="J6" s="120" t="s">
        <v>670</v>
      </c>
      <c r="K6" s="121">
        <v>8.9499999999999993</v>
      </c>
    </row>
    <row r="7" spans="1:11">
      <c r="A7" s="125"/>
      <c r="B7" s="126" t="s">
        <v>21</v>
      </c>
      <c r="C7" s="126">
        <f>SUM(C4:C6)</f>
        <v>44.650000000000006</v>
      </c>
      <c r="E7" s="130"/>
      <c r="F7" s="126" t="s">
        <v>21</v>
      </c>
      <c r="G7" s="126">
        <f>SUM(G4:G6)</f>
        <v>45.15</v>
      </c>
      <c r="I7" s="125"/>
      <c r="J7" s="126" t="s">
        <v>21</v>
      </c>
      <c r="K7" s="126">
        <f>SUM(K4:K6)</f>
        <v>45.5</v>
      </c>
    </row>
    <row r="8" spans="1:11">
      <c r="E8" s="95"/>
      <c r="F8" s="95"/>
      <c r="G8" s="95"/>
      <c r="I8" s="95"/>
      <c r="J8" s="95"/>
      <c r="K8" s="95"/>
    </row>
    <row r="9" spans="1:11">
      <c r="A9" s="120" t="s">
        <v>667</v>
      </c>
      <c r="B9" s="120" t="s">
        <v>668</v>
      </c>
      <c r="C9" s="121">
        <v>18.75</v>
      </c>
      <c r="E9" s="120" t="s">
        <v>667</v>
      </c>
      <c r="F9" s="120" t="s">
        <v>668</v>
      </c>
      <c r="G9" s="121">
        <v>18.95</v>
      </c>
      <c r="I9" s="120" t="s">
        <v>667</v>
      </c>
      <c r="J9" s="120" t="s">
        <v>668</v>
      </c>
      <c r="K9" s="121">
        <v>19</v>
      </c>
    </row>
    <row r="10" spans="1:11">
      <c r="A10" s="123" t="s">
        <v>672</v>
      </c>
      <c r="B10" s="120" t="s">
        <v>669</v>
      </c>
      <c r="C10" s="121">
        <v>14</v>
      </c>
      <c r="E10" s="123" t="s">
        <v>677</v>
      </c>
      <c r="F10" s="120" t="s">
        <v>669</v>
      </c>
      <c r="G10" s="121">
        <v>15.2</v>
      </c>
      <c r="I10" s="123" t="s">
        <v>681</v>
      </c>
      <c r="J10" s="120" t="s">
        <v>669</v>
      </c>
      <c r="K10" s="121">
        <v>16.100000000000001</v>
      </c>
    </row>
    <row r="11" spans="1:11">
      <c r="A11" s="124"/>
      <c r="B11" s="120" t="s">
        <v>670</v>
      </c>
      <c r="C11" s="121">
        <v>9.35</v>
      </c>
      <c r="E11" s="124"/>
      <c r="F11" s="120" t="s">
        <v>670</v>
      </c>
      <c r="G11" s="121">
        <v>9.0500000000000007</v>
      </c>
      <c r="I11" s="124"/>
      <c r="J11" s="120" t="s">
        <v>670</v>
      </c>
      <c r="K11" s="121">
        <v>8.9</v>
      </c>
    </row>
    <row r="12" spans="1:11">
      <c r="A12" s="125"/>
      <c r="B12" s="126" t="s">
        <v>21</v>
      </c>
      <c r="C12" s="126">
        <f>SUM(C9:C11)</f>
        <v>42.1</v>
      </c>
      <c r="E12" s="125"/>
      <c r="F12" s="126" t="s">
        <v>21</v>
      </c>
      <c r="G12" s="126">
        <f>SUM(G9:G11)</f>
        <v>43.2</v>
      </c>
      <c r="I12" s="125"/>
      <c r="J12" s="126" t="s">
        <v>21</v>
      </c>
      <c r="K12" s="126">
        <f>SUM(K9:K11)</f>
        <v>44</v>
      </c>
    </row>
    <row r="13" spans="1:11">
      <c r="E13" s="95"/>
      <c r="F13" s="95"/>
      <c r="G13" s="95"/>
      <c r="I13" s="95"/>
      <c r="J13" s="95"/>
      <c r="K13" s="95"/>
    </row>
    <row r="14" spans="1:11">
      <c r="A14" s="120" t="s">
        <v>667</v>
      </c>
      <c r="B14" s="120" t="s">
        <v>668</v>
      </c>
      <c r="C14" s="121">
        <v>18.7</v>
      </c>
      <c r="E14" s="120" t="s">
        <v>667</v>
      </c>
      <c r="F14" s="120" t="s">
        <v>668</v>
      </c>
      <c r="G14" s="121">
        <v>18.850000000000001</v>
      </c>
      <c r="I14" s="120" t="s">
        <v>667</v>
      </c>
      <c r="J14" s="120" t="s">
        <v>668</v>
      </c>
      <c r="K14" s="121">
        <v>18.7</v>
      </c>
    </row>
    <row r="15" spans="1:11">
      <c r="A15" s="123" t="s">
        <v>673</v>
      </c>
      <c r="B15" s="120" t="s">
        <v>669</v>
      </c>
      <c r="C15" s="121">
        <v>14.3</v>
      </c>
      <c r="E15" s="123" t="s">
        <v>678</v>
      </c>
      <c r="F15" s="120" t="s">
        <v>669</v>
      </c>
      <c r="G15" s="121">
        <v>14.9</v>
      </c>
      <c r="I15" s="123" t="s">
        <v>513</v>
      </c>
      <c r="J15" s="120" t="s">
        <v>669</v>
      </c>
      <c r="K15" s="121">
        <v>15.05</v>
      </c>
    </row>
    <row r="16" spans="1:11">
      <c r="A16" s="124"/>
      <c r="B16" s="120" t="s">
        <v>670</v>
      </c>
      <c r="C16" s="121">
        <v>8.9</v>
      </c>
      <c r="E16" s="124"/>
      <c r="F16" s="120" t="s">
        <v>670</v>
      </c>
      <c r="G16" s="121">
        <v>8.6</v>
      </c>
      <c r="I16" s="124"/>
      <c r="J16" s="120" t="s">
        <v>670</v>
      </c>
      <c r="K16" s="121">
        <v>8.6999999999999993</v>
      </c>
    </row>
    <row r="17" spans="1:11">
      <c r="A17" s="125"/>
      <c r="B17" s="126" t="s">
        <v>21</v>
      </c>
      <c r="C17" s="126">
        <f>SUM(C14:C16)</f>
        <v>41.9</v>
      </c>
      <c r="E17" s="125"/>
      <c r="F17" s="126" t="s">
        <v>21</v>
      </c>
      <c r="G17" s="126">
        <f>SUM(G14:G16)</f>
        <v>42.35</v>
      </c>
      <c r="I17" s="125"/>
      <c r="J17" s="126" t="s">
        <v>21</v>
      </c>
      <c r="K17" s="126">
        <f>SUM(K14:K16)</f>
        <v>42.45</v>
      </c>
    </row>
    <row r="18" spans="1:11">
      <c r="E18" s="95"/>
      <c r="F18" s="95"/>
      <c r="G18" s="95"/>
      <c r="I18" s="95"/>
      <c r="J18" s="95"/>
      <c r="K18" s="95"/>
    </row>
    <row r="19" spans="1:11">
      <c r="A19" s="120" t="s">
        <v>667</v>
      </c>
      <c r="B19" s="120" t="s">
        <v>668</v>
      </c>
      <c r="C19" s="121">
        <v>18.100000000000001</v>
      </c>
      <c r="I19" s="120" t="s">
        <v>667</v>
      </c>
      <c r="J19" s="120" t="s">
        <v>668</v>
      </c>
      <c r="K19" s="121">
        <v>18.649999999999999</v>
      </c>
    </row>
    <row r="20" spans="1:11">
      <c r="A20" s="123" t="s">
        <v>674</v>
      </c>
      <c r="B20" s="120" t="s">
        <v>669</v>
      </c>
      <c r="C20" s="121">
        <v>13.1</v>
      </c>
      <c r="I20" s="123" t="s">
        <v>682</v>
      </c>
      <c r="J20" s="120" t="s">
        <v>669</v>
      </c>
      <c r="K20" s="121">
        <v>14.7</v>
      </c>
    </row>
    <row r="21" spans="1:11">
      <c r="A21" s="124"/>
      <c r="B21" s="120" t="s">
        <v>670</v>
      </c>
      <c r="C21" s="121">
        <v>8.9</v>
      </c>
      <c r="I21" s="124"/>
      <c r="J21" s="120" t="s">
        <v>670</v>
      </c>
      <c r="K21" s="121">
        <v>8.5500000000000007</v>
      </c>
    </row>
    <row r="22" spans="1:11">
      <c r="A22" s="125"/>
      <c r="B22" s="126" t="s">
        <v>21</v>
      </c>
      <c r="C22" s="126">
        <f>SUM(C19:C21)</f>
        <v>40.1</v>
      </c>
      <c r="I22" s="125"/>
      <c r="J22" s="126" t="s">
        <v>21</v>
      </c>
      <c r="K22" s="126">
        <f>SUM(K19:K21)</f>
        <v>41.899999999999991</v>
      </c>
    </row>
    <row r="24" spans="1:11">
      <c r="I24" s="120" t="s">
        <v>667</v>
      </c>
      <c r="J24" s="120" t="s">
        <v>668</v>
      </c>
      <c r="K24" s="121">
        <v>18.850000000000001</v>
      </c>
    </row>
    <row r="25" spans="1:11">
      <c r="I25" s="128" t="s">
        <v>676</v>
      </c>
      <c r="J25" s="120" t="s">
        <v>669</v>
      </c>
      <c r="K25" s="121">
        <v>15.25</v>
      </c>
    </row>
    <row r="26" spans="1:11">
      <c r="I26" s="129"/>
      <c r="J26" s="120" t="s">
        <v>670</v>
      </c>
      <c r="K26" s="121">
        <v>7.4</v>
      </c>
    </row>
    <row r="27" spans="1:11">
      <c r="I27" s="130"/>
      <c r="J27" s="126" t="s">
        <v>21</v>
      </c>
      <c r="K27" s="126">
        <f>SUM(K24:K26)</f>
        <v>41.5</v>
      </c>
    </row>
  </sheetData>
  <mergeCells count="15">
    <mergeCell ref="I2:K2"/>
    <mergeCell ref="I5:I7"/>
    <mergeCell ref="I10:I12"/>
    <mergeCell ref="I20:I22"/>
    <mergeCell ref="I15:I17"/>
    <mergeCell ref="A5:A7"/>
    <mergeCell ref="A2:C2"/>
    <mergeCell ref="A10:A12"/>
    <mergeCell ref="A15:A17"/>
    <mergeCell ref="A20:A22"/>
    <mergeCell ref="E2:G2"/>
    <mergeCell ref="E5:E7"/>
    <mergeCell ref="E10:E12"/>
    <mergeCell ref="E15:E17"/>
    <mergeCell ref="I25:I2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00"/>
  <sheetViews>
    <sheetView workbookViewId="0"/>
  </sheetViews>
  <sheetFormatPr baseColWidth="10" defaultColWidth="14.453125" defaultRowHeight="15" customHeight="1"/>
  <cols>
    <col min="1" max="2" width="15.54296875" customWidth="1"/>
    <col min="3" max="3" width="16.81640625" customWidth="1"/>
    <col min="4" max="4" width="8.54296875" customWidth="1"/>
    <col min="5" max="5" width="10.7265625" customWidth="1"/>
    <col min="6" max="6" width="8.54296875" customWidth="1"/>
    <col min="7" max="7" width="10.7265625" customWidth="1"/>
    <col min="8" max="8" width="8.54296875" customWidth="1"/>
    <col min="9" max="9" width="10.7265625" customWidth="1"/>
    <col min="10" max="10" width="8.54296875" customWidth="1"/>
    <col min="11" max="14" width="10.7265625" customWidth="1"/>
    <col min="15" max="15" width="15" customWidth="1"/>
    <col min="16" max="23" width="10.7265625" customWidth="1"/>
    <col min="24" max="26" width="8.7265625" customWidth="1"/>
  </cols>
  <sheetData>
    <row r="1" spans="1:20" ht="24" customHeight="1">
      <c r="A1" s="117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"/>
      <c r="N1" s="2"/>
      <c r="O1" s="116" t="s">
        <v>1</v>
      </c>
      <c r="P1" s="115"/>
    </row>
    <row r="2" spans="1:20" ht="13.5" customHeight="1">
      <c r="M2" s="2"/>
      <c r="N2" s="2"/>
      <c r="O2" s="115"/>
      <c r="P2" s="115"/>
    </row>
    <row r="3" spans="1:20" ht="13.5" customHeight="1">
      <c r="A3" s="118" t="s">
        <v>2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3"/>
      <c r="N3" s="2"/>
      <c r="O3" s="115"/>
      <c r="P3" s="115"/>
    </row>
    <row r="4" spans="1:20" ht="13.5" customHeight="1">
      <c r="M4" s="2"/>
      <c r="N4" s="2"/>
      <c r="O4" s="115"/>
      <c r="P4" s="115"/>
    </row>
    <row r="5" spans="1:20" ht="13.5" customHeight="1">
      <c r="A5" s="102" t="s">
        <v>3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03"/>
      <c r="M5" s="4"/>
      <c r="N5" s="2"/>
      <c r="O5" s="5" t="s">
        <v>5</v>
      </c>
    </row>
    <row r="6" spans="1:20" ht="13.5" customHeight="1">
      <c r="A6" s="111" t="s">
        <v>8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9"/>
      <c r="M6" s="4"/>
      <c r="N6" s="2"/>
    </row>
    <row r="7" spans="1:20" ht="13.5" customHeight="1">
      <c r="A7" s="96" t="s">
        <v>13</v>
      </c>
      <c r="B7" s="98" t="s">
        <v>15</v>
      </c>
      <c r="C7" s="100" t="s">
        <v>16</v>
      </c>
      <c r="D7" s="102" t="s">
        <v>17</v>
      </c>
      <c r="E7" s="103"/>
      <c r="F7" s="102" t="s">
        <v>18</v>
      </c>
      <c r="G7" s="103"/>
      <c r="H7" s="102" t="s">
        <v>19</v>
      </c>
      <c r="I7" s="103"/>
      <c r="J7" s="102" t="s">
        <v>20</v>
      </c>
      <c r="K7" s="103"/>
      <c r="L7" s="6" t="s">
        <v>21</v>
      </c>
      <c r="M7" s="4"/>
      <c r="N7" s="2"/>
      <c r="O7" s="112" t="s">
        <v>22</v>
      </c>
      <c r="P7" s="105"/>
      <c r="Q7" s="105"/>
      <c r="R7" s="105"/>
      <c r="S7" s="105"/>
      <c r="T7" s="113"/>
    </row>
    <row r="8" spans="1:20" ht="13.5" customHeight="1">
      <c r="A8" s="97"/>
      <c r="B8" s="99"/>
      <c r="C8" s="101"/>
      <c r="D8" s="7" t="s">
        <v>25</v>
      </c>
      <c r="E8" s="8" t="s">
        <v>26</v>
      </c>
      <c r="F8" s="7" t="s">
        <v>25</v>
      </c>
      <c r="G8" s="8" t="s">
        <v>26</v>
      </c>
      <c r="H8" s="7" t="s">
        <v>25</v>
      </c>
      <c r="I8" s="8" t="s">
        <v>26</v>
      </c>
      <c r="J8" s="7" t="s">
        <v>25</v>
      </c>
      <c r="K8" s="8" t="s">
        <v>26</v>
      </c>
      <c r="L8" s="9"/>
      <c r="M8" s="4"/>
      <c r="N8" s="2"/>
      <c r="O8" s="10" t="s">
        <v>27</v>
      </c>
      <c r="P8" s="10" t="s">
        <v>17</v>
      </c>
      <c r="Q8" s="10" t="s">
        <v>18</v>
      </c>
      <c r="R8" s="10" t="s">
        <v>19</v>
      </c>
      <c r="S8" s="10" t="s">
        <v>20</v>
      </c>
      <c r="T8" s="10" t="s">
        <v>21</v>
      </c>
    </row>
    <row r="9" spans="1:20" ht="13.5" customHeight="1">
      <c r="A9" s="11" t="s">
        <v>30</v>
      </c>
      <c r="B9" s="11" t="s">
        <v>33</v>
      </c>
      <c r="C9" s="12">
        <v>356225800693</v>
      </c>
      <c r="D9" s="14">
        <v>4</v>
      </c>
      <c r="E9" s="15">
        <v>17.399999999999999</v>
      </c>
      <c r="F9" s="17">
        <v>4</v>
      </c>
      <c r="G9" s="15">
        <v>17.55</v>
      </c>
      <c r="H9" s="17">
        <v>4</v>
      </c>
      <c r="I9" s="15">
        <v>16.8</v>
      </c>
      <c r="J9" s="17">
        <v>4</v>
      </c>
      <c r="K9" s="15">
        <v>14.6</v>
      </c>
      <c r="L9" s="19">
        <f t="shared" ref="L9:L20" si="0">SUM($E9+$G9+$I9+$K9)</f>
        <v>66.349999999999994</v>
      </c>
      <c r="M9" s="20"/>
      <c r="N9" s="2"/>
      <c r="O9" s="21" t="str">
        <f>A5</f>
        <v>BRUZ</v>
      </c>
      <c r="P9" s="22">
        <f>E25</f>
        <v>133.39999999999995</v>
      </c>
      <c r="Q9" s="22">
        <f>G25</f>
        <v>132.90000000000003</v>
      </c>
      <c r="R9" s="22">
        <f>I25</f>
        <v>129.5</v>
      </c>
      <c r="S9" s="22">
        <f t="shared" ref="S9:T9" si="1">K25</f>
        <v>124.94999999999999</v>
      </c>
      <c r="T9" s="22">
        <f t="shared" si="1"/>
        <v>520.75</v>
      </c>
    </row>
    <row r="10" spans="1:20" ht="13.5" customHeight="1">
      <c r="A10" s="11" t="s">
        <v>36</v>
      </c>
      <c r="B10" s="11" t="s">
        <v>37</v>
      </c>
      <c r="C10" s="12">
        <v>356225800686</v>
      </c>
      <c r="D10" s="13">
        <v>3</v>
      </c>
      <c r="E10" s="15">
        <v>15.4</v>
      </c>
      <c r="F10" s="17">
        <v>4</v>
      </c>
      <c r="G10" s="15">
        <v>17.2</v>
      </c>
      <c r="H10" s="17">
        <v>4</v>
      </c>
      <c r="I10" s="15">
        <v>16.3</v>
      </c>
      <c r="J10" s="17">
        <v>4</v>
      </c>
      <c r="K10" s="15">
        <v>16.399999999999999</v>
      </c>
      <c r="L10" s="19">
        <f t="shared" si="0"/>
        <v>65.300000000000011</v>
      </c>
      <c r="M10" s="20"/>
      <c r="N10" s="2"/>
      <c r="O10" s="21" t="str">
        <f>A27</f>
        <v>USL Saint Domineuc</v>
      </c>
      <c r="P10" s="22">
        <f>E47</f>
        <v>129.15000000000006</v>
      </c>
      <c r="Q10" s="22">
        <f>G47</f>
        <v>132.54999999999998</v>
      </c>
      <c r="R10" s="22">
        <f>I47</f>
        <v>119.89999999999998</v>
      </c>
      <c r="S10" s="22">
        <f t="shared" ref="S10:T10" si="2">K47</f>
        <v>121.85000000000001</v>
      </c>
      <c r="T10" s="22">
        <f t="shared" si="2"/>
        <v>503.45000000000005</v>
      </c>
    </row>
    <row r="11" spans="1:20" ht="13.5" customHeight="1">
      <c r="A11" s="11" t="s">
        <v>42</v>
      </c>
      <c r="B11" s="11" t="s">
        <v>43</v>
      </c>
      <c r="C11" s="12">
        <v>356225800851</v>
      </c>
      <c r="D11" s="14">
        <v>4</v>
      </c>
      <c r="E11" s="15">
        <v>17.3</v>
      </c>
      <c r="F11" s="17">
        <v>4</v>
      </c>
      <c r="G11" s="15">
        <v>16.5</v>
      </c>
      <c r="H11" s="16">
        <v>3</v>
      </c>
      <c r="I11" s="15">
        <v>15.5</v>
      </c>
      <c r="J11" s="16">
        <v>3</v>
      </c>
      <c r="K11" s="15">
        <v>13.9</v>
      </c>
      <c r="L11" s="19">
        <f t="shared" si="0"/>
        <v>63.199999999999996</v>
      </c>
      <c r="M11" s="20"/>
      <c r="N11" s="2"/>
      <c r="O11" s="21" t="str">
        <f>A49</f>
        <v>AVENIR de RENNES</v>
      </c>
      <c r="P11" s="22">
        <f>E69</f>
        <v>130.44999999999999</v>
      </c>
      <c r="Q11" s="22">
        <f>G69</f>
        <v>132.1</v>
      </c>
      <c r="R11" s="22">
        <f>I69</f>
        <v>124.90000000000002</v>
      </c>
      <c r="S11" s="22">
        <f t="shared" ref="S11:T11" si="3">K69</f>
        <v>124.89999999999999</v>
      </c>
      <c r="T11" s="22">
        <f t="shared" si="3"/>
        <v>512.35</v>
      </c>
    </row>
    <row r="12" spans="1:20" ht="13.5" customHeight="1">
      <c r="A12" s="11" t="s">
        <v>48</v>
      </c>
      <c r="B12" s="11" t="s">
        <v>49</v>
      </c>
      <c r="C12" s="12">
        <v>356225800855</v>
      </c>
      <c r="D12" s="13">
        <v>3</v>
      </c>
      <c r="E12" s="15">
        <v>15.15</v>
      </c>
      <c r="F12" s="16">
        <v>3</v>
      </c>
      <c r="G12" s="15">
        <v>15.35</v>
      </c>
      <c r="H12" s="16">
        <v>3</v>
      </c>
      <c r="I12" s="15">
        <v>15</v>
      </c>
      <c r="J12" s="16">
        <v>3</v>
      </c>
      <c r="K12" s="15">
        <v>14</v>
      </c>
      <c r="L12" s="19">
        <f t="shared" si="0"/>
        <v>59.5</v>
      </c>
      <c r="M12" s="20"/>
      <c r="N12" s="2"/>
      <c r="O12" s="21" t="str">
        <f>A71</f>
        <v>ASSOCIATION</v>
      </c>
      <c r="P12" s="22" t="e">
        <f>E91</f>
        <v>#NUM!</v>
      </c>
      <c r="Q12" s="22" t="e">
        <f>G91</f>
        <v>#NUM!</v>
      </c>
      <c r="R12" s="22" t="e">
        <f>I91</f>
        <v>#NUM!</v>
      </c>
      <c r="S12" s="22" t="e">
        <f t="shared" ref="S12:T12" si="4">K91</f>
        <v>#NUM!</v>
      </c>
      <c r="T12" s="22" t="e">
        <f t="shared" si="4"/>
        <v>#NUM!</v>
      </c>
    </row>
    <row r="13" spans="1:20" ht="13.5" customHeight="1">
      <c r="A13" s="11" t="s">
        <v>52</v>
      </c>
      <c r="B13" s="11" t="s">
        <v>53</v>
      </c>
      <c r="C13" s="12">
        <v>356225800541</v>
      </c>
      <c r="D13" s="14">
        <v>4</v>
      </c>
      <c r="E13" s="15">
        <v>17.600000000000001</v>
      </c>
      <c r="F13" s="16">
        <v>3</v>
      </c>
      <c r="G13" s="15">
        <v>15.8</v>
      </c>
      <c r="H13" s="17">
        <v>4</v>
      </c>
      <c r="I13" s="15">
        <v>16.7</v>
      </c>
      <c r="J13" s="17">
        <v>4</v>
      </c>
      <c r="K13" s="15">
        <v>17.2</v>
      </c>
      <c r="L13" s="19">
        <f t="shared" si="0"/>
        <v>67.300000000000011</v>
      </c>
      <c r="M13" s="20"/>
      <c r="N13" s="2"/>
      <c r="O13" s="21" t="str">
        <f>A93</f>
        <v>ASSOCIATION</v>
      </c>
      <c r="P13" s="22" t="e">
        <f>E113</f>
        <v>#NUM!</v>
      </c>
      <c r="Q13" s="22" t="e">
        <f>G113</f>
        <v>#NUM!</v>
      </c>
      <c r="R13" s="22" t="e">
        <f>I113</f>
        <v>#NUM!</v>
      </c>
      <c r="S13" s="22" t="e">
        <f t="shared" ref="S13:T13" si="5">K113</f>
        <v>#NUM!</v>
      </c>
      <c r="T13" s="22" t="e">
        <f t="shared" si="5"/>
        <v>#NUM!</v>
      </c>
    </row>
    <row r="14" spans="1:20" ht="13.5" customHeight="1">
      <c r="A14" s="11" t="s">
        <v>58</v>
      </c>
      <c r="B14" s="11" t="s">
        <v>60</v>
      </c>
      <c r="C14" s="12">
        <v>356225800604</v>
      </c>
      <c r="D14" s="13">
        <v>3</v>
      </c>
      <c r="E14" s="15">
        <v>15.5</v>
      </c>
      <c r="F14" s="16">
        <v>3</v>
      </c>
      <c r="G14" s="15">
        <v>14.7</v>
      </c>
      <c r="H14" s="16">
        <v>3</v>
      </c>
      <c r="I14" s="15">
        <v>15.2</v>
      </c>
      <c r="J14" s="17">
        <v>4</v>
      </c>
      <c r="K14" s="15">
        <v>15.05</v>
      </c>
      <c r="L14" s="19">
        <f t="shared" si="0"/>
        <v>60.45</v>
      </c>
      <c r="M14" s="20"/>
      <c r="N14" s="2"/>
      <c r="O14" s="21" t="str">
        <f>A115</f>
        <v>ASSOCIATION</v>
      </c>
      <c r="P14" s="22" t="e">
        <f>E135</f>
        <v>#NUM!</v>
      </c>
      <c r="Q14" s="22" t="e">
        <f>G135</f>
        <v>#NUM!</v>
      </c>
      <c r="R14" s="22" t="e">
        <f>I135</f>
        <v>#NUM!</v>
      </c>
      <c r="S14" s="22" t="e">
        <f t="shared" ref="S14:T14" si="6">K135</f>
        <v>#NUM!</v>
      </c>
      <c r="T14" s="22" t="e">
        <f t="shared" si="6"/>
        <v>#NUM!</v>
      </c>
    </row>
    <row r="15" spans="1:20" ht="13.5" customHeight="1">
      <c r="A15" s="11" t="s">
        <v>62</v>
      </c>
      <c r="B15" s="11" t="s">
        <v>63</v>
      </c>
      <c r="C15" s="12">
        <v>356225800605</v>
      </c>
      <c r="D15" s="14">
        <v>4</v>
      </c>
      <c r="E15" s="15">
        <v>17</v>
      </c>
      <c r="F15" s="16">
        <v>3</v>
      </c>
      <c r="G15" s="15">
        <v>15.45</v>
      </c>
      <c r="H15" s="16">
        <v>3</v>
      </c>
      <c r="I15" s="15">
        <v>15.2</v>
      </c>
      <c r="J15" s="16">
        <v>3</v>
      </c>
      <c r="K15" s="15">
        <v>15.4</v>
      </c>
      <c r="L15" s="19">
        <f t="shared" si="0"/>
        <v>63.050000000000004</v>
      </c>
      <c r="M15" s="20"/>
      <c r="N15" s="2"/>
      <c r="O15" s="21" t="str">
        <f>A137</f>
        <v>ASSOCIATION</v>
      </c>
      <c r="P15" s="22" t="e">
        <f>E157</f>
        <v>#NUM!</v>
      </c>
      <c r="Q15" s="22" t="e">
        <f>G157</f>
        <v>#NUM!</v>
      </c>
      <c r="R15" s="22" t="e">
        <f>I157</f>
        <v>#NUM!</v>
      </c>
      <c r="S15" s="22" t="e">
        <f t="shared" ref="S15:T15" si="7">K157</f>
        <v>#NUM!</v>
      </c>
      <c r="T15" s="22" t="e">
        <f t="shared" si="7"/>
        <v>#NUM!</v>
      </c>
    </row>
    <row r="16" spans="1:20" ht="13.5" customHeight="1">
      <c r="A16" s="11" t="s">
        <v>68</v>
      </c>
      <c r="B16" s="11" t="s">
        <v>69</v>
      </c>
      <c r="C16" s="12">
        <v>356225800731</v>
      </c>
      <c r="D16" s="14">
        <v>4</v>
      </c>
      <c r="E16" s="15">
        <v>17.2</v>
      </c>
      <c r="F16" s="17">
        <v>4</v>
      </c>
      <c r="G16" s="15">
        <v>17.55</v>
      </c>
      <c r="H16" s="17">
        <v>4</v>
      </c>
      <c r="I16" s="15">
        <v>16.2</v>
      </c>
      <c r="J16" s="17">
        <v>4</v>
      </c>
      <c r="K16" s="15">
        <v>16.2</v>
      </c>
      <c r="L16" s="19">
        <f t="shared" si="0"/>
        <v>67.150000000000006</v>
      </c>
      <c r="M16" s="20"/>
      <c r="N16" s="2"/>
      <c r="O16" s="21" t="str">
        <f>A159</f>
        <v>ASSOCIATION</v>
      </c>
      <c r="P16" s="22" t="e">
        <f>E179</f>
        <v>#NUM!</v>
      </c>
      <c r="Q16" s="22" t="e">
        <f>G179</f>
        <v>#NUM!</v>
      </c>
      <c r="R16" s="22" t="e">
        <f>I179</f>
        <v>#NUM!</v>
      </c>
      <c r="S16" s="22" t="e">
        <f t="shared" ref="S16:T16" si="8">K179</f>
        <v>#NUM!</v>
      </c>
      <c r="T16" s="22" t="e">
        <f t="shared" si="8"/>
        <v>#NUM!</v>
      </c>
    </row>
    <row r="17" spans="1:23" ht="13.5" customHeight="1">
      <c r="A17" s="11" t="s">
        <v>74</v>
      </c>
      <c r="B17" s="11" t="s">
        <v>75</v>
      </c>
      <c r="C17" s="12">
        <v>356225800705</v>
      </c>
      <c r="D17" s="13">
        <v>3</v>
      </c>
      <c r="E17" s="15">
        <v>15.5</v>
      </c>
      <c r="F17" s="16">
        <v>3</v>
      </c>
      <c r="G17" s="15">
        <v>14.6</v>
      </c>
      <c r="H17" s="16">
        <v>3</v>
      </c>
      <c r="I17" s="15">
        <v>15.7</v>
      </c>
      <c r="J17" s="16">
        <v>3</v>
      </c>
      <c r="K17" s="15">
        <v>15.1</v>
      </c>
      <c r="L17" s="19">
        <f t="shared" si="0"/>
        <v>60.9</v>
      </c>
      <c r="M17" s="20"/>
      <c r="N17" s="2"/>
      <c r="O17" s="21" t="str">
        <f>A181</f>
        <v>ASSOCIATION</v>
      </c>
      <c r="P17" s="22" t="e">
        <f>E201</f>
        <v>#NUM!</v>
      </c>
      <c r="Q17" s="22" t="e">
        <f>G201</f>
        <v>#NUM!</v>
      </c>
      <c r="R17" s="22" t="e">
        <f>I201</f>
        <v>#NUM!</v>
      </c>
      <c r="S17" s="22" t="e">
        <f t="shared" ref="S17:T17" si="9">K201</f>
        <v>#NUM!</v>
      </c>
      <c r="T17" s="22" t="e">
        <f t="shared" si="9"/>
        <v>#NUM!</v>
      </c>
    </row>
    <row r="18" spans="1:23" ht="13.5" customHeight="1">
      <c r="A18" s="11" t="s">
        <v>80</v>
      </c>
      <c r="B18" s="11" t="s">
        <v>81</v>
      </c>
      <c r="C18" s="12">
        <v>356225800612</v>
      </c>
      <c r="D18" s="13">
        <v>3</v>
      </c>
      <c r="E18" s="15">
        <v>15</v>
      </c>
      <c r="F18" s="16">
        <v>3</v>
      </c>
      <c r="G18" s="15">
        <v>15.55</v>
      </c>
      <c r="H18" s="17">
        <v>4</v>
      </c>
      <c r="I18" s="15">
        <v>16.7</v>
      </c>
      <c r="J18" s="16">
        <v>3</v>
      </c>
      <c r="K18" s="15">
        <v>14.05</v>
      </c>
      <c r="L18" s="19">
        <f t="shared" si="0"/>
        <v>61.3</v>
      </c>
      <c r="M18" s="20"/>
      <c r="N18" s="2"/>
      <c r="O18" s="21" t="str">
        <f>A203</f>
        <v>ASSOCIATION</v>
      </c>
      <c r="P18" s="22" t="e">
        <f>E223</f>
        <v>#NUM!</v>
      </c>
      <c r="Q18" s="22" t="e">
        <f>G223</f>
        <v>#NUM!</v>
      </c>
      <c r="R18" s="22" t="e">
        <f>I223</f>
        <v>#NUM!</v>
      </c>
      <c r="S18" s="22" t="e">
        <f t="shared" ref="S18:T18" si="10">K223</f>
        <v>#NUM!</v>
      </c>
      <c r="T18" s="22" t="e">
        <f t="shared" si="10"/>
        <v>#NUM!</v>
      </c>
    </row>
    <row r="19" spans="1:23" ht="15" customHeight="1">
      <c r="A19" s="11" t="s">
        <v>86</v>
      </c>
      <c r="B19" s="11" t="s">
        <v>87</v>
      </c>
      <c r="C19" s="12">
        <v>356225800856</v>
      </c>
      <c r="D19" s="13">
        <v>3</v>
      </c>
      <c r="E19" s="15">
        <v>15.7</v>
      </c>
      <c r="F19" s="17">
        <v>4</v>
      </c>
      <c r="G19" s="15">
        <v>17.3</v>
      </c>
      <c r="H19" s="16">
        <v>3</v>
      </c>
      <c r="I19" s="15">
        <v>14.4</v>
      </c>
      <c r="J19" s="16">
        <v>3</v>
      </c>
      <c r="K19" s="15">
        <v>15</v>
      </c>
      <c r="L19" s="19">
        <f t="shared" si="0"/>
        <v>62.4</v>
      </c>
      <c r="M19" s="20"/>
      <c r="N19" s="2"/>
      <c r="O19" s="21" t="str">
        <f>A225</f>
        <v>ASSOCIATION</v>
      </c>
      <c r="P19" s="22" t="e">
        <f>E245</f>
        <v>#NUM!</v>
      </c>
      <c r="Q19" s="22" t="e">
        <f>G245</f>
        <v>#NUM!</v>
      </c>
      <c r="R19" s="22" t="e">
        <f>I245</f>
        <v>#NUM!</v>
      </c>
      <c r="S19" s="22" t="e">
        <f t="shared" ref="S19:T19" si="11">K245</f>
        <v>#NUM!</v>
      </c>
      <c r="T19" s="22" t="e">
        <f t="shared" si="11"/>
        <v>#NUM!</v>
      </c>
      <c r="V19" s="114" t="s">
        <v>89</v>
      </c>
      <c r="W19" s="115"/>
    </row>
    <row r="20" spans="1:23" ht="13.5" customHeight="1">
      <c r="A20" s="11" t="s">
        <v>90</v>
      </c>
      <c r="B20" s="11" t="s">
        <v>91</v>
      </c>
      <c r="C20" s="12">
        <v>356225800712</v>
      </c>
      <c r="D20" s="13">
        <v>3</v>
      </c>
      <c r="E20" s="15">
        <v>15.7</v>
      </c>
      <c r="F20" s="16">
        <v>3</v>
      </c>
      <c r="G20" s="15">
        <v>14</v>
      </c>
      <c r="H20" s="16">
        <v>3</v>
      </c>
      <c r="I20" s="15">
        <v>15.6</v>
      </c>
      <c r="J20" s="16">
        <v>3</v>
      </c>
      <c r="K20" s="15">
        <v>14.4</v>
      </c>
      <c r="L20" s="19">
        <f t="shared" si="0"/>
        <v>59.699999999999996</v>
      </c>
      <c r="M20" s="20"/>
      <c r="N20" s="27"/>
      <c r="O20" s="21" t="str">
        <f>A247</f>
        <v>ASSOCIATION</v>
      </c>
      <c r="P20" s="22" t="e">
        <f>E267</f>
        <v>#NUM!</v>
      </c>
      <c r="Q20" s="22" t="e">
        <f>G267</f>
        <v>#NUM!</v>
      </c>
      <c r="R20" s="22" t="e">
        <f>I267</f>
        <v>#NUM!</v>
      </c>
      <c r="S20" s="22" t="e">
        <f t="shared" ref="S20:T20" si="12">K267</f>
        <v>#NUM!</v>
      </c>
      <c r="T20" s="22" t="e">
        <f t="shared" si="12"/>
        <v>#NUM!</v>
      </c>
      <c r="V20" s="115"/>
      <c r="W20" s="115"/>
    </row>
    <row r="21" spans="1:23" ht="13.5" customHeight="1">
      <c r="A21" s="104" t="s">
        <v>95</v>
      </c>
      <c r="B21" s="105"/>
      <c r="C21" s="106"/>
      <c r="D21" s="29"/>
      <c r="E21" s="30">
        <f>SMALL(E9:E20,1)</f>
        <v>15</v>
      </c>
      <c r="F21" s="30"/>
      <c r="G21" s="30">
        <f>SMALL(G9:G20,1)</f>
        <v>14</v>
      </c>
      <c r="H21" s="30"/>
      <c r="I21" s="30">
        <f>SMALL(I9:I20,1)</f>
        <v>14.4</v>
      </c>
      <c r="J21" s="30"/>
      <c r="K21" s="30">
        <f>SMALL(K9:K20,1)</f>
        <v>13.9</v>
      </c>
      <c r="L21" s="19"/>
      <c r="M21" s="20"/>
      <c r="N21" s="27"/>
      <c r="O21" s="21" t="str">
        <f>A269</f>
        <v>ASSOCIATION</v>
      </c>
      <c r="P21" s="22" t="e">
        <f>E289</f>
        <v>#NUM!</v>
      </c>
      <c r="Q21" s="22" t="e">
        <f>G289</f>
        <v>#NUM!</v>
      </c>
      <c r="R21" s="22" t="e">
        <f>I289</f>
        <v>#NUM!</v>
      </c>
      <c r="S21" s="22" t="e">
        <f t="shared" ref="S21:T21" si="13">K289</f>
        <v>#NUM!</v>
      </c>
      <c r="T21" s="22" t="e">
        <f t="shared" si="13"/>
        <v>#NUM!</v>
      </c>
      <c r="V21" s="115"/>
      <c r="W21" s="115"/>
    </row>
    <row r="22" spans="1:23" ht="13.5" customHeight="1">
      <c r="A22" s="104" t="s">
        <v>95</v>
      </c>
      <c r="B22" s="105"/>
      <c r="C22" s="106"/>
      <c r="D22" s="29"/>
      <c r="E22" s="30">
        <f>SMALL(E9:E20,2)</f>
        <v>15.15</v>
      </c>
      <c r="F22" s="30"/>
      <c r="G22" s="30">
        <f>SMALL(G9:G20,2)</f>
        <v>14.6</v>
      </c>
      <c r="H22" s="30"/>
      <c r="I22" s="30">
        <f>SMALL(I9:I20,2)</f>
        <v>15</v>
      </c>
      <c r="J22" s="30"/>
      <c r="K22" s="30">
        <f>SMALL(K9:K20,2)</f>
        <v>14</v>
      </c>
      <c r="L22" s="31"/>
      <c r="M22" s="32"/>
      <c r="N22" s="27"/>
      <c r="O22" s="21" t="str">
        <f>A291</f>
        <v>ASSOCIATION</v>
      </c>
      <c r="P22" s="22" t="e">
        <f>E311</f>
        <v>#NUM!</v>
      </c>
      <c r="Q22" s="22" t="e">
        <f>G311</f>
        <v>#NUM!</v>
      </c>
      <c r="R22" s="22" t="e">
        <f>I311</f>
        <v>#NUM!</v>
      </c>
      <c r="S22" s="22" t="e">
        <f t="shared" ref="S22:T22" si="14">K311</f>
        <v>#NUM!</v>
      </c>
      <c r="T22" s="22" t="e">
        <f t="shared" si="14"/>
        <v>#NUM!</v>
      </c>
      <c r="V22" s="115"/>
      <c r="W22" s="115"/>
    </row>
    <row r="23" spans="1:23" ht="13.5" customHeight="1">
      <c r="A23" s="104" t="s">
        <v>95</v>
      </c>
      <c r="B23" s="105"/>
      <c r="C23" s="106"/>
      <c r="D23" s="29"/>
      <c r="E23" s="30">
        <f>SMALL(E9:E20,3)</f>
        <v>15.4</v>
      </c>
      <c r="F23" s="30"/>
      <c r="G23" s="30">
        <f>SMALL(G9:G20,3)</f>
        <v>14.7</v>
      </c>
      <c r="H23" s="30"/>
      <c r="I23" s="30">
        <f>SMALL(I9:I20,3)</f>
        <v>15.2</v>
      </c>
      <c r="J23" s="30"/>
      <c r="K23" s="30">
        <f>SMALL(K9:K20,3)</f>
        <v>14.05</v>
      </c>
      <c r="L23" s="31"/>
      <c r="M23" s="32"/>
      <c r="N23" s="2"/>
      <c r="O23" s="21" t="str">
        <f>A313</f>
        <v>ASSOCIATION</v>
      </c>
      <c r="P23" s="22" t="e">
        <f>E333</f>
        <v>#NUM!</v>
      </c>
      <c r="Q23" s="22" t="e">
        <f>G333</f>
        <v>#NUM!</v>
      </c>
      <c r="R23" s="22" t="e">
        <f>I333</f>
        <v>#NUM!</v>
      </c>
      <c r="S23" s="22" t="e">
        <f t="shared" ref="S23:T23" si="15">K333</f>
        <v>#NUM!</v>
      </c>
      <c r="T23" s="22" t="e">
        <f t="shared" si="15"/>
        <v>#NUM!</v>
      </c>
      <c r="V23" s="115"/>
      <c r="W23" s="115"/>
    </row>
    <row r="24" spans="1:23" ht="13.5" customHeight="1">
      <c r="A24" s="104" t="s">
        <v>95</v>
      </c>
      <c r="B24" s="105"/>
      <c r="C24" s="106"/>
      <c r="D24" s="29"/>
      <c r="E24" s="30">
        <f>SMALL(E9:E20,4)</f>
        <v>15.5</v>
      </c>
      <c r="F24" s="30"/>
      <c r="G24" s="30">
        <f>SMALL(G9:G20,4)</f>
        <v>15.35</v>
      </c>
      <c r="H24" s="30"/>
      <c r="I24" s="30">
        <f>SMALL(I9:I20,4)</f>
        <v>15.2</v>
      </c>
      <c r="J24" s="30"/>
      <c r="K24" s="30">
        <f>SMALL(K10:K20,4)</f>
        <v>14.4</v>
      </c>
      <c r="L24" s="31"/>
      <c r="M24" s="32"/>
      <c r="N24" s="2"/>
      <c r="O24" s="21"/>
      <c r="P24" s="21"/>
      <c r="Q24" s="21"/>
      <c r="R24" s="21"/>
      <c r="S24" s="21"/>
      <c r="T24" s="21"/>
      <c r="V24" s="115"/>
      <c r="W24" s="115"/>
    </row>
    <row r="25" spans="1:23" ht="13.5" customHeight="1">
      <c r="A25" s="107" t="s">
        <v>96</v>
      </c>
      <c r="B25" s="108"/>
      <c r="C25" s="109"/>
      <c r="D25" s="33"/>
      <c r="E25" s="34">
        <f>SUM(E9:E20)-E21-E22-E23-E24</f>
        <v>133.39999999999995</v>
      </c>
      <c r="F25" s="34"/>
      <c r="G25" s="34">
        <f>SUM(G9:G20)-G21-G22-G23-G24</f>
        <v>132.90000000000003</v>
      </c>
      <c r="H25" s="34"/>
      <c r="I25" s="34">
        <f>SUM(I9:I20)-I21-I22-I23-I24</f>
        <v>129.5</v>
      </c>
      <c r="J25" s="34"/>
      <c r="K25" s="34">
        <f>SUM(K9:K20)-K21-K22-K23-K24</f>
        <v>124.94999999999999</v>
      </c>
      <c r="L25" s="35">
        <f>SUM($E25+$G25+$I25+$K25)</f>
        <v>520.75</v>
      </c>
      <c r="M25" s="20"/>
      <c r="N25" s="2"/>
      <c r="O25" s="21"/>
      <c r="P25" s="21"/>
      <c r="Q25" s="21"/>
      <c r="R25" s="21"/>
      <c r="S25" s="21"/>
      <c r="T25" s="21"/>
      <c r="V25" s="115"/>
      <c r="W25" s="115"/>
    </row>
    <row r="26" spans="1:23" ht="13.5" customHeight="1">
      <c r="A26" t="s">
        <v>97</v>
      </c>
      <c r="C26" s="27">
        <v>4</v>
      </c>
      <c r="D26" s="27">
        <f>COUNTIF(D9:D20,$C$26)</f>
        <v>5</v>
      </c>
      <c r="E26" s="27"/>
      <c r="F26" s="27">
        <f>COUNTIF(F9:F20,$C$26)</f>
        <v>5</v>
      </c>
      <c r="G26" s="27"/>
      <c r="H26" s="27">
        <f>COUNTIF(H9:H20,$C$26)</f>
        <v>5</v>
      </c>
      <c r="I26" s="27"/>
      <c r="J26" s="27">
        <f>COUNTIF(J9:J20,$C$26)</f>
        <v>5</v>
      </c>
      <c r="M26" s="2"/>
      <c r="N26" s="2"/>
      <c r="V26" s="115"/>
      <c r="W26" s="115"/>
    </row>
    <row r="27" spans="1:23" ht="13.5" customHeight="1">
      <c r="A27" s="102" t="s">
        <v>100</v>
      </c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03"/>
      <c r="M27" s="4"/>
      <c r="V27" s="115"/>
      <c r="W27" s="115"/>
    </row>
    <row r="28" spans="1:23" ht="13.5" customHeight="1">
      <c r="A28" s="111" t="s">
        <v>8</v>
      </c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9"/>
      <c r="M28" s="4"/>
    </row>
    <row r="29" spans="1:23" ht="13.5" customHeight="1">
      <c r="A29" s="96" t="s">
        <v>13</v>
      </c>
      <c r="B29" s="98" t="s">
        <v>15</v>
      </c>
      <c r="C29" s="100" t="s">
        <v>16</v>
      </c>
      <c r="D29" s="102" t="s">
        <v>17</v>
      </c>
      <c r="E29" s="103"/>
      <c r="F29" s="102" t="s">
        <v>18</v>
      </c>
      <c r="G29" s="103"/>
      <c r="H29" s="102" t="s">
        <v>19</v>
      </c>
      <c r="I29" s="103"/>
      <c r="J29" s="102" t="s">
        <v>20</v>
      </c>
      <c r="K29" s="103"/>
      <c r="L29" s="6" t="s">
        <v>21</v>
      </c>
      <c r="M29" s="4"/>
    </row>
    <row r="30" spans="1:23" ht="13.5" customHeight="1">
      <c r="A30" s="97"/>
      <c r="B30" s="99"/>
      <c r="C30" s="101"/>
      <c r="D30" s="7" t="s">
        <v>25</v>
      </c>
      <c r="E30" s="8" t="s">
        <v>26</v>
      </c>
      <c r="F30" s="7" t="s">
        <v>25</v>
      </c>
      <c r="G30" s="8" t="s">
        <v>26</v>
      </c>
      <c r="H30" s="7" t="s">
        <v>25</v>
      </c>
      <c r="I30" s="8" t="s">
        <v>26</v>
      </c>
      <c r="J30" s="7" t="s">
        <v>25</v>
      </c>
      <c r="K30" s="8" t="s">
        <v>26</v>
      </c>
      <c r="L30" s="9"/>
      <c r="M30" s="4"/>
    </row>
    <row r="31" spans="1:23" ht="13.5" customHeight="1">
      <c r="A31" s="11" t="s">
        <v>104</v>
      </c>
      <c r="B31" s="11" t="s">
        <v>105</v>
      </c>
      <c r="C31" s="12">
        <v>356230600555</v>
      </c>
      <c r="D31" s="13">
        <v>4</v>
      </c>
      <c r="E31" s="15">
        <v>17.2</v>
      </c>
      <c r="F31" s="16">
        <v>3</v>
      </c>
      <c r="G31" s="15">
        <v>15.55</v>
      </c>
      <c r="H31" s="13">
        <v>4</v>
      </c>
      <c r="I31" s="15">
        <v>15.8</v>
      </c>
      <c r="J31" s="16">
        <v>3</v>
      </c>
      <c r="K31" s="15">
        <v>15.2</v>
      </c>
      <c r="L31" s="19">
        <f t="shared" ref="L31:L42" si="16">SUM($E31+$G31+$I31+$K31)</f>
        <v>63.75</v>
      </c>
      <c r="M31" s="20"/>
    </row>
    <row r="32" spans="1:23" ht="13.5" customHeight="1">
      <c r="A32" s="11" t="s">
        <v>108</v>
      </c>
      <c r="B32" s="11" t="s">
        <v>109</v>
      </c>
      <c r="C32" s="12">
        <v>356230600524</v>
      </c>
      <c r="D32" s="13">
        <v>4</v>
      </c>
      <c r="E32" s="15">
        <v>16.5</v>
      </c>
      <c r="F32" s="16">
        <v>4</v>
      </c>
      <c r="G32" s="15">
        <v>17.399999999999999</v>
      </c>
      <c r="H32" s="13">
        <v>4</v>
      </c>
      <c r="I32" s="15">
        <v>14.6</v>
      </c>
      <c r="J32" s="16">
        <v>3</v>
      </c>
      <c r="K32" s="15">
        <v>14.75</v>
      </c>
      <c r="L32" s="19">
        <f t="shared" si="16"/>
        <v>63.25</v>
      </c>
      <c r="M32" s="20"/>
    </row>
    <row r="33" spans="1:14" ht="13.5" customHeight="1">
      <c r="A33" s="11" t="s">
        <v>114</v>
      </c>
      <c r="B33" s="11" t="s">
        <v>116</v>
      </c>
      <c r="C33" s="12">
        <v>356230600528</v>
      </c>
      <c r="D33" s="13">
        <v>3</v>
      </c>
      <c r="E33" s="15">
        <v>15.2</v>
      </c>
      <c r="F33" s="16">
        <v>4</v>
      </c>
      <c r="G33" s="15">
        <v>16.3</v>
      </c>
      <c r="H33" s="13">
        <v>3</v>
      </c>
      <c r="I33" s="15">
        <v>14.5</v>
      </c>
      <c r="J33" s="16">
        <v>4</v>
      </c>
      <c r="K33" s="15">
        <v>15.7</v>
      </c>
      <c r="L33" s="19">
        <f t="shared" si="16"/>
        <v>61.7</v>
      </c>
      <c r="M33" s="20"/>
    </row>
    <row r="34" spans="1:14" ht="13.5" customHeight="1">
      <c r="A34" s="11" t="s">
        <v>120</v>
      </c>
      <c r="B34" s="11" t="s">
        <v>121</v>
      </c>
      <c r="C34" s="12">
        <v>356230600371</v>
      </c>
      <c r="D34" s="13">
        <v>3</v>
      </c>
      <c r="E34" s="15">
        <v>15.15</v>
      </c>
      <c r="F34" s="16">
        <v>4</v>
      </c>
      <c r="G34" s="15">
        <v>17.2</v>
      </c>
      <c r="H34" s="13">
        <v>4</v>
      </c>
      <c r="I34" s="15">
        <v>15</v>
      </c>
      <c r="J34" s="16">
        <v>4</v>
      </c>
      <c r="K34" s="15">
        <v>15.7</v>
      </c>
      <c r="L34" s="19">
        <f t="shared" si="16"/>
        <v>63.05</v>
      </c>
      <c r="M34" s="20"/>
    </row>
    <row r="35" spans="1:14" ht="13.5" customHeight="1">
      <c r="A35" s="11" t="s">
        <v>126</v>
      </c>
      <c r="B35" s="11" t="s">
        <v>128</v>
      </c>
      <c r="C35" s="12">
        <v>356230600614</v>
      </c>
      <c r="D35" s="13">
        <v>4</v>
      </c>
      <c r="E35" s="15">
        <v>16.5</v>
      </c>
      <c r="F35" s="16">
        <v>4</v>
      </c>
      <c r="G35" s="15">
        <v>17.45</v>
      </c>
      <c r="H35" s="13">
        <v>4</v>
      </c>
      <c r="I35" s="15">
        <v>7.4</v>
      </c>
      <c r="J35" s="16">
        <v>4</v>
      </c>
      <c r="K35" s="15">
        <v>14.2</v>
      </c>
      <c r="L35" s="19">
        <f t="shared" si="16"/>
        <v>55.55</v>
      </c>
      <c r="M35" s="20"/>
    </row>
    <row r="36" spans="1:14" ht="13.5" customHeight="1">
      <c r="A36" s="11" t="s">
        <v>134</v>
      </c>
      <c r="B36" s="11" t="s">
        <v>135</v>
      </c>
      <c r="C36" s="12">
        <v>356230600595</v>
      </c>
      <c r="D36" s="13">
        <v>3</v>
      </c>
      <c r="E36" s="15">
        <v>15.2</v>
      </c>
      <c r="F36" s="16">
        <v>3</v>
      </c>
      <c r="G36" s="15">
        <v>14.6</v>
      </c>
      <c r="H36" s="13">
        <v>3</v>
      </c>
      <c r="I36" s="15">
        <v>14.8</v>
      </c>
      <c r="J36" s="16">
        <v>3</v>
      </c>
      <c r="K36" s="15">
        <v>13.9</v>
      </c>
      <c r="L36" s="19">
        <f t="shared" si="16"/>
        <v>58.499999999999993</v>
      </c>
      <c r="M36" s="20"/>
    </row>
    <row r="37" spans="1:14" ht="13.5" customHeight="1">
      <c r="A37" s="11" t="s">
        <v>142</v>
      </c>
      <c r="B37" s="11" t="s">
        <v>143</v>
      </c>
      <c r="C37" s="12">
        <v>356230600611</v>
      </c>
      <c r="D37" s="13">
        <v>4</v>
      </c>
      <c r="E37" s="15">
        <v>16.850000000000001</v>
      </c>
      <c r="F37" s="16">
        <v>3</v>
      </c>
      <c r="G37" s="15">
        <v>15.7</v>
      </c>
      <c r="H37" s="13">
        <v>3</v>
      </c>
      <c r="I37" s="15">
        <v>14.8</v>
      </c>
      <c r="J37" s="16">
        <v>3</v>
      </c>
      <c r="K37" s="15">
        <v>14.7</v>
      </c>
      <c r="L37" s="19">
        <f t="shared" si="16"/>
        <v>62.05</v>
      </c>
      <c r="M37" s="20"/>
    </row>
    <row r="38" spans="1:14" ht="13.5" customHeight="1">
      <c r="A38" s="11" t="s">
        <v>146</v>
      </c>
      <c r="B38" s="11" t="s">
        <v>147</v>
      </c>
      <c r="C38" s="12">
        <v>356230600429</v>
      </c>
      <c r="D38" s="13">
        <v>3</v>
      </c>
      <c r="E38" s="15">
        <v>15</v>
      </c>
      <c r="F38" s="16">
        <v>4</v>
      </c>
      <c r="G38" s="15">
        <v>17.25</v>
      </c>
      <c r="H38" s="13">
        <v>3</v>
      </c>
      <c r="I38" s="15">
        <v>14.4</v>
      </c>
      <c r="J38" s="16">
        <v>3</v>
      </c>
      <c r="K38" s="15">
        <v>15</v>
      </c>
      <c r="L38" s="19">
        <f t="shared" si="16"/>
        <v>61.65</v>
      </c>
      <c r="M38" s="20"/>
    </row>
    <row r="39" spans="1:14" ht="13.5" customHeight="1">
      <c r="A39" s="11" t="s">
        <v>150</v>
      </c>
      <c r="B39" s="11" t="s">
        <v>151</v>
      </c>
      <c r="C39" s="12">
        <v>356230600548</v>
      </c>
      <c r="D39" s="13">
        <v>3</v>
      </c>
      <c r="E39" s="15">
        <v>15.3</v>
      </c>
      <c r="F39" s="16">
        <v>3</v>
      </c>
      <c r="G39" s="15">
        <v>14.6</v>
      </c>
      <c r="H39" s="13">
        <v>3</v>
      </c>
      <c r="I39" s="15">
        <v>15</v>
      </c>
      <c r="J39" s="16">
        <v>3</v>
      </c>
      <c r="K39" s="15">
        <v>15</v>
      </c>
      <c r="L39" s="19">
        <f t="shared" si="16"/>
        <v>59.9</v>
      </c>
      <c r="M39" s="20"/>
    </row>
    <row r="40" spans="1:14" ht="13.5" customHeight="1">
      <c r="A40" s="11" t="s">
        <v>152</v>
      </c>
      <c r="B40" s="11" t="s">
        <v>153</v>
      </c>
      <c r="C40" s="12">
        <v>356230600549</v>
      </c>
      <c r="D40" s="13">
        <v>3</v>
      </c>
      <c r="E40" s="15">
        <v>15.4</v>
      </c>
      <c r="F40" s="16">
        <v>3</v>
      </c>
      <c r="G40" s="15">
        <v>15.7</v>
      </c>
      <c r="H40" s="13">
        <v>3</v>
      </c>
      <c r="I40" s="15">
        <v>14.9</v>
      </c>
      <c r="J40" s="16">
        <v>3</v>
      </c>
      <c r="K40" s="15">
        <v>14.1</v>
      </c>
      <c r="L40" s="19">
        <f t="shared" si="16"/>
        <v>60.1</v>
      </c>
      <c r="M40" s="20"/>
    </row>
    <row r="41" spans="1:14" ht="13.5" customHeight="1">
      <c r="A41" s="11" t="s">
        <v>156</v>
      </c>
      <c r="B41" s="11" t="s">
        <v>157</v>
      </c>
      <c r="C41" s="12">
        <v>356230600611</v>
      </c>
      <c r="D41" s="13">
        <v>4</v>
      </c>
      <c r="E41" s="15">
        <v>16.100000000000001</v>
      </c>
      <c r="F41" s="16">
        <v>3</v>
      </c>
      <c r="G41" s="15">
        <v>15.5</v>
      </c>
      <c r="H41" s="13">
        <v>4</v>
      </c>
      <c r="I41" s="15">
        <v>14.6</v>
      </c>
      <c r="J41" s="16">
        <v>4</v>
      </c>
      <c r="K41" s="15">
        <v>14.8</v>
      </c>
      <c r="L41" s="19">
        <f t="shared" si="16"/>
        <v>61</v>
      </c>
      <c r="M41" s="20"/>
    </row>
    <row r="42" spans="1:14" ht="13.5" customHeight="1">
      <c r="A42" s="11" t="s">
        <v>160</v>
      </c>
      <c r="B42" s="11" t="s">
        <v>161</v>
      </c>
      <c r="C42" s="12">
        <v>356230600553</v>
      </c>
      <c r="D42" s="13">
        <v>3</v>
      </c>
      <c r="E42" s="15">
        <v>15.3</v>
      </c>
      <c r="F42" s="16">
        <v>3</v>
      </c>
      <c r="G42" s="15">
        <v>14.6</v>
      </c>
      <c r="H42" s="13">
        <v>3</v>
      </c>
      <c r="I42" s="15">
        <v>15</v>
      </c>
      <c r="J42" s="16">
        <v>4</v>
      </c>
      <c r="K42" s="15">
        <v>15.7</v>
      </c>
      <c r="L42" s="19">
        <f t="shared" si="16"/>
        <v>60.599999999999994</v>
      </c>
      <c r="M42" s="20"/>
    </row>
    <row r="43" spans="1:14" ht="13.5" customHeight="1">
      <c r="A43" s="104" t="s">
        <v>95</v>
      </c>
      <c r="B43" s="105"/>
      <c r="C43" s="106"/>
      <c r="D43" s="29"/>
      <c r="E43" s="30">
        <f>SMALL(E31:E42,1)</f>
        <v>15</v>
      </c>
      <c r="F43" s="30"/>
      <c r="G43" s="30">
        <f>SMALL(G31:G42,1)</f>
        <v>14.6</v>
      </c>
      <c r="H43" s="30"/>
      <c r="I43" s="30">
        <f>SMALL(I31:I42,1)</f>
        <v>7.4</v>
      </c>
      <c r="J43" s="30"/>
      <c r="K43" s="30">
        <f>SMALL(K31:K42,1)</f>
        <v>13.9</v>
      </c>
      <c r="L43" s="19"/>
      <c r="M43" s="20"/>
      <c r="N43" s="27"/>
    </row>
    <row r="44" spans="1:14" ht="13.5" customHeight="1">
      <c r="A44" s="104" t="s">
        <v>95</v>
      </c>
      <c r="B44" s="105"/>
      <c r="C44" s="106"/>
      <c r="D44" s="29"/>
      <c r="E44" s="30">
        <f>SMALL(E31:E42,2)</f>
        <v>15.15</v>
      </c>
      <c r="F44" s="30"/>
      <c r="G44" s="30">
        <f>SMALL(G31:G42,2)</f>
        <v>14.6</v>
      </c>
      <c r="H44" s="30"/>
      <c r="I44" s="30">
        <f>SMALL(I31:I42,2)</f>
        <v>14.4</v>
      </c>
      <c r="J44" s="30"/>
      <c r="K44" s="30">
        <f>SMALL(K31:K42,2)</f>
        <v>14.1</v>
      </c>
      <c r="L44" s="31"/>
      <c r="M44" s="20"/>
      <c r="N44" s="27"/>
    </row>
    <row r="45" spans="1:14" ht="13.5" customHeight="1">
      <c r="A45" s="104" t="s">
        <v>95</v>
      </c>
      <c r="B45" s="105"/>
      <c r="C45" s="106"/>
      <c r="D45" s="29"/>
      <c r="E45" s="30">
        <f>SMALL(E31:E42,3)</f>
        <v>15.2</v>
      </c>
      <c r="F45" s="30"/>
      <c r="G45" s="30">
        <f>SMALL(G31:G42,3)</f>
        <v>14.6</v>
      </c>
      <c r="H45" s="30"/>
      <c r="I45" s="30">
        <f>SMALL(I31:I42,3)</f>
        <v>14.5</v>
      </c>
      <c r="J45" s="30"/>
      <c r="K45" s="30">
        <f>SMALL(K31:K42,3)</f>
        <v>14.2</v>
      </c>
      <c r="L45" s="31"/>
      <c r="M45" s="32"/>
      <c r="N45" s="27"/>
    </row>
    <row r="46" spans="1:14" ht="13.5" customHeight="1">
      <c r="A46" s="104" t="s">
        <v>95</v>
      </c>
      <c r="B46" s="105"/>
      <c r="C46" s="106"/>
      <c r="D46" s="29"/>
      <c r="E46" s="30">
        <f>SMALL(E31:E42,4)</f>
        <v>15.2</v>
      </c>
      <c r="F46" s="30"/>
      <c r="G46" s="30">
        <f>SMALL(G31:G42,4)</f>
        <v>15.5</v>
      </c>
      <c r="H46" s="30"/>
      <c r="I46" s="30">
        <f>SMALL(I31:I42,4)</f>
        <v>14.6</v>
      </c>
      <c r="J46" s="30"/>
      <c r="K46" s="30">
        <f>SMALL(K32:K42,4)</f>
        <v>14.7</v>
      </c>
      <c r="L46" s="31"/>
      <c r="M46" s="32"/>
      <c r="N46" s="2"/>
    </row>
    <row r="47" spans="1:14" ht="13.5" customHeight="1">
      <c r="A47" s="107" t="s">
        <v>96</v>
      </c>
      <c r="B47" s="108"/>
      <c r="C47" s="109"/>
      <c r="D47" s="33"/>
      <c r="E47" s="34">
        <f>SUM(E31:E42)-E43-E44-E45-E46</f>
        <v>129.15000000000006</v>
      </c>
      <c r="F47" s="34"/>
      <c r="G47" s="34">
        <f>SUM(G31:G42)-G43-G44-G45-G46</f>
        <v>132.54999999999998</v>
      </c>
      <c r="H47" s="34"/>
      <c r="I47" s="34">
        <f>SUM(I31:I42)-I43-I44-I45-I46</f>
        <v>119.89999999999998</v>
      </c>
      <c r="J47" s="34"/>
      <c r="K47" s="34">
        <f>SUM(K31:K42)-K43-K44-K45-K46</f>
        <v>121.85000000000001</v>
      </c>
      <c r="L47" s="35">
        <f>SUM($E47+$G47+$I47+$K47)</f>
        <v>503.45000000000005</v>
      </c>
      <c r="M47" s="20"/>
      <c r="N47" s="2"/>
    </row>
    <row r="48" spans="1:14" ht="13.5" customHeight="1">
      <c r="A48" t="s">
        <v>97</v>
      </c>
      <c r="C48" s="27">
        <v>4</v>
      </c>
      <c r="D48" s="27">
        <f>COUNTIF(D31:D42,$C$26)</f>
        <v>5</v>
      </c>
      <c r="E48" s="27"/>
      <c r="F48" s="27">
        <f>COUNTIF(F31:F42,$C$26)</f>
        <v>5</v>
      </c>
      <c r="G48" s="27"/>
      <c r="H48" s="27">
        <f>COUNTIF(H31:H42,$C$26)</f>
        <v>5</v>
      </c>
      <c r="I48" s="27"/>
      <c r="J48" s="27">
        <f>COUNTIF(J31:J42,$C$26)</f>
        <v>5</v>
      </c>
      <c r="M48" s="2"/>
      <c r="N48" s="2"/>
    </row>
    <row r="49" spans="1:14" ht="13.5" customHeight="1">
      <c r="A49" s="102" t="s">
        <v>167</v>
      </c>
      <c r="B49" s="110"/>
      <c r="C49" s="110"/>
      <c r="D49" s="110"/>
      <c r="E49" s="110"/>
      <c r="F49" s="110"/>
      <c r="G49" s="110"/>
      <c r="H49" s="110"/>
      <c r="I49" s="110"/>
      <c r="J49" s="110"/>
      <c r="K49" s="110"/>
      <c r="L49" s="103"/>
      <c r="M49" s="4"/>
      <c r="N49" s="2"/>
    </row>
    <row r="50" spans="1:14" ht="13.5" customHeight="1">
      <c r="A50" s="111" t="s">
        <v>8</v>
      </c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9"/>
      <c r="M50" s="4"/>
      <c r="N50" s="2"/>
    </row>
    <row r="51" spans="1:14" ht="13.5" customHeight="1">
      <c r="A51" s="96" t="s">
        <v>13</v>
      </c>
      <c r="B51" s="98" t="s">
        <v>15</v>
      </c>
      <c r="C51" s="100" t="s">
        <v>16</v>
      </c>
      <c r="D51" s="102" t="s">
        <v>17</v>
      </c>
      <c r="E51" s="103"/>
      <c r="F51" s="102" t="s">
        <v>18</v>
      </c>
      <c r="G51" s="103"/>
      <c r="H51" s="102" t="s">
        <v>19</v>
      </c>
      <c r="I51" s="103"/>
      <c r="J51" s="102" t="s">
        <v>20</v>
      </c>
      <c r="K51" s="103"/>
      <c r="L51" s="6" t="s">
        <v>21</v>
      </c>
      <c r="M51" s="4"/>
      <c r="N51" s="2"/>
    </row>
    <row r="52" spans="1:14" ht="13.5" customHeight="1">
      <c r="A52" s="97"/>
      <c r="B52" s="99"/>
      <c r="C52" s="101"/>
      <c r="D52" s="7" t="s">
        <v>25</v>
      </c>
      <c r="E52" s="8" t="s">
        <v>26</v>
      </c>
      <c r="F52" s="7" t="s">
        <v>25</v>
      </c>
      <c r="G52" s="8" t="s">
        <v>26</v>
      </c>
      <c r="H52" s="7" t="s">
        <v>25</v>
      </c>
      <c r="I52" s="8" t="s">
        <v>26</v>
      </c>
      <c r="J52" s="7" t="s">
        <v>25</v>
      </c>
      <c r="K52" s="8" t="s">
        <v>26</v>
      </c>
      <c r="L52" s="9"/>
      <c r="M52" s="4"/>
      <c r="N52" s="2"/>
    </row>
    <row r="53" spans="1:14" ht="13.5" customHeight="1">
      <c r="A53" s="37" t="s">
        <v>171</v>
      </c>
      <c r="B53" s="37" t="s">
        <v>113</v>
      </c>
      <c r="C53" s="12">
        <v>356229800211</v>
      </c>
      <c r="D53" s="27">
        <v>3</v>
      </c>
      <c r="E53" s="27">
        <v>14.15</v>
      </c>
      <c r="F53" s="27">
        <v>3</v>
      </c>
      <c r="G53" s="27">
        <v>15.7</v>
      </c>
      <c r="H53" s="27">
        <v>3</v>
      </c>
      <c r="I53" s="27">
        <v>14.9</v>
      </c>
      <c r="J53" s="27">
        <v>4</v>
      </c>
      <c r="K53" s="15">
        <v>16.100000000000001</v>
      </c>
      <c r="L53" s="19">
        <f t="shared" ref="L53:L64" si="17">SUM($E53+$G53+$I53+$K53)</f>
        <v>60.85</v>
      </c>
      <c r="M53" s="20"/>
      <c r="N53" s="2"/>
    </row>
    <row r="54" spans="1:14" ht="13.5" customHeight="1">
      <c r="A54" s="37" t="s">
        <v>180</v>
      </c>
      <c r="B54" s="37" t="s">
        <v>181</v>
      </c>
      <c r="C54" s="12">
        <v>356229800203</v>
      </c>
      <c r="D54" s="27">
        <v>3</v>
      </c>
      <c r="E54" s="27">
        <v>11.5</v>
      </c>
      <c r="F54" s="27">
        <v>3</v>
      </c>
      <c r="G54" s="27">
        <v>15.25</v>
      </c>
      <c r="H54" s="27">
        <v>4</v>
      </c>
      <c r="I54" s="27">
        <v>15</v>
      </c>
      <c r="J54" s="27">
        <v>3</v>
      </c>
      <c r="K54" s="15">
        <v>13.4</v>
      </c>
      <c r="L54" s="19">
        <f t="shared" si="17"/>
        <v>55.15</v>
      </c>
      <c r="M54" s="20"/>
      <c r="N54" s="2"/>
    </row>
    <row r="55" spans="1:14" ht="13.5" customHeight="1">
      <c r="A55" s="37" t="s">
        <v>184</v>
      </c>
      <c r="B55" s="37" t="s">
        <v>185</v>
      </c>
      <c r="C55" s="12">
        <v>356229800184</v>
      </c>
      <c r="D55" s="27">
        <v>3</v>
      </c>
      <c r="E55" s="27">
        <v>15.3</v>
      </c>
      <c r="F55" s="27">
        <v>3</v>
      </c>
      <c r="G55" s="27">
        <v>15.4</v>
      </c>
      <c r="H55" s="27">
        <v>3</v>
      </c>
      <c r="I55" s="27">
        <v>15.5</v>
      </c>
      <c r="J55" s="27">
        <v>3</v>
      </c>
      <c r="K55" s="15">
        <v>15.2</v>
      </c>
      <c r="L55" s="19">
        <f t="shared" si="17"/>
        <v>61.400000000000006</v>
      </c>
      <c r="M55" s="20"/>
      <c r="N55" s="2"/>
    </row>
    <row r="56" spans="1:14" ht="13.5" customHeight="1">
      <c r="A56" s="37" t="s">
        <v>190</v>
      </c>
      <c r="B56" s="37" t="s">
        <v>191</v>
      </c>
      <c r="C56" s="12">
        <v>356229800188</v>
      </c>
      <c r="D56" s="27">
        <v>4</v>
      </c>
      <c r="E56" s="27">
        <v>17.149999999999999</v>
      </c>
      <c r="F56" s="27">
        <v>4</v>
      </c>
      <c r="G56" s="27">
        <v>17.3</v>
      </c>
      <c r="H56" s="27">
        <v>3</v>
      </c>
      <c r="I56" s="27">
        <v>14.8</v>
      </c>
      <c r="J56" s="27">
        <v>4</v>
      </c>
      <c r="K56" s="15">
        <v>16.100000000000001</v>
      </c>
      <c r="L56" s="19">
        <f t="shared" si="17"/>
        <v>65.349999999999994</v>
      </c>
      <c r="M56" s="20"/>
      <c r="N56" s="2"/>
    </row>
    <row r="57" spans="1:14" ht="13.5" customHeight="1">
      <c r="A57" s="37" t="s">
        <v>193</v>
      </c>
      <c r="B57" s="37" t="s">
        <v>47</v>
      </c>
      <c r="C57" s="12">
        <v>356229800207</v>
      </c>
      <c r="D57" s="27">
        <v>3</v>
      </c>
      <c r="E57" s="27">
        <v>14.65</v>
      </c>
      <c r="F57" s="27">
        <v>3</v>
      </c>
      <c r="G57" s="27">
        <v>15.5</v>
      </c>
      <c r="H57" s="27">
        <v>3</v>
      </c>
      <c r="I57" s="27">
        <v>14</v>
      </c>
      <c r="J57" s="27">
        <v>3</v>
      </c>
      <c r="K57" s="15">
        <v>14.2</v>
      </c>
      <c r="L57" s="19">
        <f t="shared" si="17"/>
        <v>58.349999999999994</v>
      </c>
      <c r="M57" s="20"/>
      <c r="N57" s="2"/>
    </row>
    <row r="58" spans="1:14" ht="13.5" customHeight="1">
      <c r="A58" s="37" t="s">
        <v>197</v>
      </c>
      <c r="B58" s="37" t="s">
        <v>53</v>
      </c>
      <c r="C58" s="12">
        <v>356229800223</v>
      </c>
      <c r="D58" s="27">
        <v>3</v>
      </c>
      <c r="E58" s="27">
        <v>15.3</v>
      </c>
      <c r="F58" s="27">
        <v>3</v>
      </c>
      <c r="G58" s="27">
        <v>14.8</v>
      </c>
      <c r="H58" s="27">
        <v>3</v>
      </c>
      <c r="I58" s="27">
        <v>15.1</v>
      </c>
      <c r="J58" s="27">
        <v>3</v>
      </c>
      <c r="K58" s="15">
        <v>13.1</v>
      </c>
      <c r="L58" s="19">
        <f t="shared" si="17"/>
        <v>58.300000000000004</v>
      </c>
      <c r="M58" s="20"/>
      <c r="N58" s="2"/>
    </row>
    <row r="59" spans="1:14" ht="13.5" customHeight="1">
      <c r="A59" s="37" t="s">
        <v>200</v>
      </c>
      <c r="B59" s="37" t="s">
        <v>201</v>
      </c>
      <c r="C59" s="12">
        <v>356229800180</v>
      </c>
      <c r="D59" s="27">
        <v>3</v>
      </c>
      <c r="E59" s="27">
        <v>15.6</v>
      </c>
      <c r="F59" s="27">
        <v>4</v>
      </c>
      <c r="G59" s="27">
        <v>17.100000000000001</v>
      </c>
      <c r="H59" s="27">
        <v>3</v>
      </c>
      <c r="I59" s="27">
        <v>15</v>
      </c>
      <c r="J59" s="27">
        <v>4</v>
      </c>
      <c r="K59" s="15">
        <v>15</v>
      </c>
      <c r="L59" s="19">
        <f t="shared" si="17"/>
        <v>62.7</v>
      </c>
      <c r="M59" s="20"/>
      <c r="N59" s="2"/>
    </row>
    <row r="60" spans="1:14" ht="13.5" customHeight="1">
      <c r="A60" s="37" t="s">
        <v>206</v>
      </c>
      <c r="B60" s="37" t="s">
        <v>207</v>
      </c>
      <c r="C60" s="12">
        <v>356229800182</v>
      </c>
      <c r="D60" s="27">
        <v>4</v>
      </c>
      <c r="E60" s="27">
        <v>16.5</v>
      </c>
      <c r="F60" s="27">
        <v>3</v>
      </c>
      <c r="G60" s="27">
        <v>15.4</v>
      </c>
      <c r="H60" s="27">
        <v>3</v>
      </c>
      <c r="I60" s="27">
        <v>14.2</v>
      </c>
      <c r="J60" s="27">
        <v>3</v>
      </c>
      <c r="K60" s="15">
        <v>15.25</v>
      </c>
      <c r="L60" s="19">
        <f t="shared" si="17"/>
        <v>61.349999999999994</v>
      </c>
      <c r="M60" s="20"/>
      <c r="N60" s="2"/>
    </row>
    <row r="61" spans="1:14" ht="13.5" customHeight="1">
      <c r="A61" s="37" t="s">
        <v>209</v>
      </c>
      <c r="B61" s="37" t="s">
        <v>210</v>
      </c>
      <c r="C61" s="12">
        <v>356229800192</v>
      </c>
      <c r="D61" s="27">
        <v>4</v>
      </c>
      <c r="E61" s="27">
        <v>17.100000000000001</v>
      </c>
      <c r="F61" s="27">
        <v>4</v>
      </c>
      <c r="G61" s="27">
        <v>16.3</v>
      </c>
      <c r="H61" s="27">
        <v>4</v>
      </c>
      <c r="I61" s="27">
        <v>17.399999999999999</v>
      </c>
      <c r="J61" s="27">
        <v>4</v>
      </c>
      <c r="K61" s="15">
        <v>16.3</v>
      </c>
      <c r="L61" s="19">
        <f t="shared" si="17"/>
        <v>67.100000000000009</v>
      </c>
      <c r="M61" s="20"/>
      <c r="N61" s="2"/>
    </row>
    <row r="62" spans="1:14" ht="13.5" customHeight="1">
      <c r="A62" s="38" t="s">
        <v>213</v>
      </c>
      <c r="B62" s="38" t="s">
        <v>216</v>
      </c>
      <c r="C62" s="12">
        <v>356229800197</v>
      </c>
      <c r="D62" s="27">
        <v>4</v>
      </c>
      <c r="E62" s="27">
        <v>16.5</v>
      </c>
      <c r="F62" s="27">
        <v>4</v>
      </c>
      <c r="G62" s="27">
        <v>17.100000000000001</v>
      </c>
      <c r="H62" s="27">
        <v>3</v>
      </c>
      <c r="I62" s="27">
        <v>15</v>
      </c>
      <c r="J62" s="27">
        <v>4</v>
      </c>
      <c r="K62" s="15">
        <v>14.45</v>
      </c>
      <c r="L62" s="19">
        <f t="shared" si="17"/>
        <v>63.05</v>
      </c>
      <c r="M62" s="20"/>
      <c r="N62" s="2"/>
    </row>
    <row r="63" spans="1:14" ht="13.5" customHeight="1">
      <c r="A63" s="37" t="s">
        <v>219</v>
      </c>
      <c r="B63" s="37" t="s">
        <v>220</v>
      </c>
      <c r="C63" s="12">
        <v>356229800201</v>
      </c>
      <c r="D63" s="27">
        <v>4</v>
      </c>
      <c r="E63" s="27">
        <v>17</v>
      </c>
      <c r="F63" s="27">
        <v>4</v>
      </c>
      <c r="G63" s="27">
        <v>17.7</v>
      </c>
      <c r="H63" s="27">
        <v>4</v>
      </c>
      <c r="I63" s="27">
        <v>17</v>
      </c>
      <c r="J63" s="27">
        <v>4</v>
      </c>
      <c r="K63" s="15">
        <v>16.5</v>
      </c>
      <c r="L63" s="19">
        <f t="shared" si="17"/>
        <v>68.2</v>
      </c>
      <c r="M63" s="20"/>
      <c r="N63" s="2"/>
    </row>
    <row r="64" spans="1:14" ht="13.5" customHeight="1">
      <c r="A64" s="11"/>
      <c r="B64" s="11"/>
      <c r="C64" s="12"/>
      <c r="D64" s="13"/>
      <c r="E64" s="15">
        <v>0</v>
      </c>
      <c r="F64" s="16"/>
      <c r="G64" s="15">
        <v>0</v>
      </c>
      <c r="H64" s="16"/>
      <c r="I64" s="15">
        <v>0</v>
      </c>
      <c r="J64" s="16"/>
      <c r="K64" s="15">
        <v>0</v>
      </c>
      <c r="L64" s="19">
        <f t="shared" si="17"/>
        <v>0</v>
      </c>
      <c r="M64" s="20"/>
      <c r="N64" s="2"/>
    </row>
    <row r="65" spans="1:14" ht="13.5" customHeight="1">
      <c r="A65" s="104" t="s">
        <v>95</v>
      </c>
      <c r="B65" s="105"/>
      <c r="C65" s="106"/>
      <c r="D65" s="29"/>
      <c r="E65" s="30">
        <f>SMALL(E53:E64,1)</f>
        <v>0</v>
      </c>
      <c r="F65" s="30"/>
      <c r="G65" s="30">
        <f>SMALL(G53:G64,1)</f>
        <v>0</v>
      </c>
      <c r="H65" s="30"/>
      <c r="I65" s="30">
        <f>SMALL(I53:I64,1)</f>
        <v>0</v>
      </c>
      <c r="J65" s="30"/>
      <c r="K65" s="30">
        <f>SMALL(K53:K64,1)</f>
        <v>0</v>
      </c>
      <c r="L65" s="19"/>
      <c r="M65" s="20"/>
      <c r="N65" s="27"/>
    </row>
    <row r="66" spans="1:14" ht="13.5" customHeight="1">
      <c r="A66" s="104" t="s">
        <v>95</v>
      </c>
      <c r="B66" s="105"/>
      <c r="C66" s="106"/>
      <c r="D66" s="29"/>
      <c r="E66" s="30">
        <f>SMALL(E53:E64,2)</f>
        <v>11.5</v>
      </c>
      <c r="F66" s="30"/>
      <c r="G66" s="30">
        <f>SMALL(G53:G64,2)</f>
        <v>14.8</v>
      </c>
      <c r="H66" s="30"/>
      <c r="I66" s="30">
        <f>SMALL(I53:I64,2)</f>
        <v>14</v>
      </c>
      <c r="J66" s="30"/>
      <c r="K66" s="30">
        <f>SMALL(K53:K64,2)</f>
        <v>13.1</v>
      </c>
      <c r="L66" s="31"/>
      <c r="M66" s="20"/>
      <c r="N66" s="27"/>
    </row>
    <row r="67" spans="1:14" ht="13.5" customHeight="1">
      <c r="A67" s="104" t="s">
        <v>95</v>
      </c>
      <c r="B67" s="105"/>
      <c r="C67" s="106"/>
      <c r="D67" s="29"/>
      <c r="E67" s="30">
        <f>SMALL(E53:E64,3)</f>
        <v>14.15</v>
      </c>
      <c r="F67" s="30"/>
      <c r="G67" s="30">
        <f>SMALL(G53:G64,3)</f>
        <v>15.25</v>
      </c>
      <c r="H67" s="30"/>
      <c r="I67" s="30">
        <f>SMALL(I53:I64,3)</f>
        <v>14.2</v>
      </c>
      <c r="J67" s="30"/>
      <c r="K67" s="30">
        <f>SMALL(K53:K64,3)</f>
        <v>13.4</v>
      </c>
      <c r="L67" s="31"/>
      <c r="M67" s="32"/>
      <c r="N67" s="27"/>
    </row>
    <row r="68" spans="1:14" ht="13.5" customHeight="1">
      <c r="A68" s="104" t="s">
        <v>95</v>
      </c>
      <c r="B68" s="105"/>
      <c r="C68" s="106"/>
      <c r="D68" s="29"/>
      <c r="E68" s="30">
        <f>SMALL(E53:E64,4)</f>
        <v>14.65</v>
      </c>
      <c r="F68" s="30"/>
      <c r="G68" s="30">
        <f>SMALL(G53:G64,4)</f>
        <v>15.4</v>
      </c>
      <c r="H68" s="30"/>
      <c r="I68" s="30">
        <f>SMALL(I53:I64,4)</f>
        <v>14.8</v>
      </c>
      <c r="J68" s="30"/>
      <c r="K68" s="30">
        <f>SMALL(K54:K64,4)</f>
        <v>14.2</v>
      </c>
      <c r="L68" s="31"/>
      <c r="M68" s="32"/>
      <c r="N68" s="2"/>
    </row>
    <row r="69" spans="1:14" ht="13.5" customHeight="1">
      <c r="A69" s="107" t="s">
        <v>96</v>
      </c>
      <c r="B69" s="108"/>
      <c r="C69" s="109"/>
      <c r="D69" s="33"/>
      <c r="E69" s="34">
        <f>SUM(E53:E64)-E65-E66-E67-E68</f>
        <v>130.44999999999999</v>
      </c>
      <c r="F69" s="34"/>
      <c r="G69" s="34">
        <f>SUM(G53:G64)-G65-G66-G67-G68</f>
        <v>132.1</v>
      </c>
      <c r="H69" s="34"/>
      <c r="I69" s="34">
        <f>SUM(I53:I64)-I65-I66-I67-I68</f>
        <v>124.90000000000002</v>
      </c>
      <c r="J69" s="34"/>
      <c r="K69" s="34">
        <f>SUM(K53:K64)-K65-K66-K67-K68</f>
        <v>124.89999999999999</v>
      </c>
      <c r="L69" s="35">
        <f>SUM($E69+$G69+$I69+$K69)</f>
        <v>512.35</v>
      </c>
      <c r="M69" s="20"/>
      <c r="N69" s="2"/>
    </row>
    <row r="70" spans="1:14" ht="13.5" customHeight="1">
      <c r="A70" t="s">
        <v>97</v>
      </c>
      <c r="C70" s="27">
        <v>4</v>
      </c>
      <c r="D70" s="27">
        <f>COUNTIF(D53:D64,$C$26)</f>
        <v>5</v>
      </c>
      <c r="E70" s="27"/>
      <c r="F70" s="27">
        <f>COUNTIF(F53:F64,$C$26)</f>
        <v>5</v>
      </c>
      <c r="G70" s="27"/>
      <c r="H70" s="27">
        <f>COUNTIF(H53:H64,$C$26)</f>
        <v>3</v>
      </c>
      <c r="I70" s="27"/>
      <c r="J70" s="27">
        <f>COUNTIF(J53:J64,$C$26)</f>
        <v>6</v>
      </c>
      <c r="M70" s="2"/>
      <c r="N70" s="2"/>
    </row>
    <row r="71" spans="1:14" ht="13.5" customHeight="1">
      <c r="A71" s="102" t="s">
        <v>27</v>
      </c>
      <c r="B71" s="110"/>
      <c r="C71" s="110"/>
      <c r="D71" s="110"/>
      <c r="E71" s="110"/>
      <c r="F71" s="110"/>
      <c r="G71" s="110"/>
      <c r="H71" s="110"/>
      <c r="I71" s="110"/>
      <c r="J71" s="110"/>
      <c r="K71" s="110"/>
      <c r="L71" s="103"/>
      <c r="M71" s="4"/>
      <c r="N71" s="2"/>
    </row>
    <row r="72" spans="1:14" ht="13.5" customHeight="1">
      <c r="A72" s="111" t="s">
        <v>8</v>
      </c>
      <c r="B72" s="108"/>
      <c r="C72" s="108"/>
      <c r="D72" s="108"/>
      <c r="E72" s="108"/>
      <c r="F72" s="108"/>
      <c r="G72" s="108"/>
      <c r="H72" s="108"/>
      <c r="I72" s="108"/>
      <c r="J72" s="108"/>
      <c r="K72" s="108"/>
      <c r="L72" s="109"/>
      <c r="M72" s="4"/>
      <c r="N72" s="2"/>
    </row>
    <row r="73" spans="1:14" ht="13.5" customHeight="1">
      <c r="A73" s="96" t="s">
        <v>13</v>
      </c>
      <c r="B73" s="98" t="s">
        <v>15</v>
      </c>
      <c r="C73" s="100" t="s">
        <v>16</v>
      </c>
      <c r="D73" s="102" t="s">
        <v>17</v>
      </c>
      <c r="E73" s="103"/>
      <c r="F73" s="102" t="s">
        <v>18</v>
      </c>
      <c r="G73" s="103"/>
      <c r="H73" s="102" t="s">
        <v>19</v>
      </c>
      <c r="I73" s="103"/>
      <c r="J73" s="102" t="s">
        <v>20</v>
      </c>
      <c r="K73" s="103"/>
      <c r="L73" s="6" t="s">
        <v>21</v>
      </c>
      <c r="M73" s="4"/>
      <c r="N73" s="2"/>
    </row>
    <row r="74" spans="1:14" ht="13.5" customHeight="1">
      <c r="A74" s="97"/>
      <c r="B74" s="99"/>
      <c r="C74" s="101"/>
      <c r="D74" s="7" t="s">
        <v>25</v>
      </c>
      <c r="E74" s="8" t="s">
        <v>26</v>
      </c>
      <c r="F74" s="7" t="s">
        <v>25</v>
      </c>
      <c r="G74" s="8" t="s">
        <v>26</v>
      </c>
      <c r="H74" s="7" t="s">
        <v>25</v>
      </c>
      <c r="I74" s="8" t="s">
        <v>26</v>
      </c>
      <c r="J74" s="7" t="s">
        <v>25</v>
      </c>
      <c r="K74" s="8" t="s">
        <v>26</v>
      </c>
      <c r="L74" s="9"/>
      <c r="M74" s="4"/>
      <c r="N74" s="2"/>
    </row>
    <row r="75" spans="1:14" ht="13.5" customHeight="1">
      <c r="A75" s="11"/>
      <c r="B75" s="11"/>
      <c r="C75" s="12"/>
      <c r="D75" s="13"/>
      <c r="E75" s="15"/>
      <c r="F75" s="16"/>
      <c r="G75" s="15"/>
      <c r="H75" s="16"/>
      <c r="I75" s="15"/>
      <c r="J75" s="16"/>
      <c r="K75" s="15"/>
      <c r="L75" s="19">
        <f t="shared" ref="L75:L86" si="18">SUM($E75+$G75+$I75+$K75)</f>
        <v>0</v>
      </c>
      <c r="M75" s="20"/>
      <c r="N75" s="2"/>
    </row>
    <row r="76" spans="1:14" ht="13.5" customHeight="1">
      <c r="A76" s="11"/>
      <c r="B76" s="11"/>
      <c r="C76" s="12"/>
      <c r="D76" s="13"/>
      <c r="E76" s="15"/>
      <c r="F76" s="16"/>
      <c r="G76" s="15"/>
      <c r="H76" s="16"/>
      <c r="I76" s="15"/>
      <c r="J76" s="16"/>
      <c r="K76" s="15"/>
      <c r="L76" s="19">
        <f t="shared" si="18"/>
        <v>0</v>
      </c>
      <c r="M76" s="20"/>
      <c r="N76" s="2"/>
    </row>
    <row r="77" spans="1:14" ht="13.5" customHeight="1">
      <c r="A77" s="11"/>
      <c r="B77" s="11"/>
      <c r="C77" s="12"/>
      <c r="D77" s="13"/>
      <c r="E77" s="15"/>
      <c r="F77" s="16"/>
      <c r="G77" s="15"/>
      <c r="H77" s="16"/>
      <c r="I77" s="15"/>
      <c r="J77" s="16"/>
      <c r="K77" s="15"/>
      <c r="L77" s="19">
        <f t="shared" si="18"/>
        <v>0</v>
      </c>
      <c r="M77" s="20"/>
      <c r="N77" s="2"/>
    </row>
    <row r="78" spans="1:14" ht="13.5" customHeight="1">
      <c r="A78" s="11"/>
      <c r="B78" s="11"/>
      <c r="C78" s="12"/>
      <c r="D78" s="13"/>
      <c r="E78" s="15"/>
      <c r="F78" s="16"/>
      <c r="G78" s="15"/>
      <c r="H78" s="16"/>
      <c r="I78" s="15"/>
      <c r="J78" s="16"/>
      <c r="K78" s="15"/>
      <c r="L78" s="19">
        <f t="shared" si="18"/>
        <v>0</v>
      </c>
      <c r="M78" s="20"/>
      <c r="N78" s="2"/>
    </row>
    <row r="79" spans="1:14" ht="13.5" customHeight="1">
      <c r="A79" s="11"/>
      <c r="B79" s="11"/>
      <c r="C79" s="12"/>
      <c r="D79" s="13"/>
      <c r="E79" s="15"/>
      <c r="F79" s="16"/>
      <c r="G79" s="15"/>
      <c r="H79" s="16"/>
      <c r="I79" s="15"/>
      <c r="J79" s="16"/>
      <c r="K79" s="15"/>
      <c r="L79" s="19">
        <f t="shared" si="18"/>
        <v>0</v>
      </c>
      <c r="M79" s="20"/>
      <c r="N79" s="2"/>
    </row>
    <row r="80" spans="1:14" ht="13.5" customHeight="1">
      <c r="A80" s="11"/>
      <c r="B80" s="11"/>
      <c r="C80" s="12"/>
      <c r="D80" s="13"/>
      <c r="E80" s="15"/>
      <c r="F80" s="16"/>
      <c r="G80" s="15"/>
      <c r="H80" s="16"/>
      <c r="I80" s="15"/>
      <c r="J80" s="16"/>
      <c r="K80" s="15"/>
      <c r="L80" s="19">
        <f t="shared" si="18"/>
        <v>0</v>
      </c>
      <c r="M80" s="20"/>
      <c r="N80" s="2"/>
    </row>
    <row r="81" spans="1:14" ht="13.5" customHeight="1">
      <c r="A81" s="11"/>
      <c r="B81" s="11"/>
      <c r="C81" s="12"/>
      <c r="D81" s="13"/>
      <c r="E81" s="15"/>
      <c r="F81" s="16"/>
      <c r="G81" s="15"/>
      <c r="H81" s="16"/>
      <c r="I81" s="15"/>
      <c r="J81" s="16"/>
      <c r="K81" s="15"/>
      <c r="L81" s="19">
        <f t="shared" si="18"/>
        <v>0</v>
      </c>
      <c r="M81" s="20"/>
      <c r="N81" s="2"/>
    </row>
    <row r="82" spans="1:14" ht="13.5" customHeight="1">
      <c r="A82" s="11"/>
      <c r="B82" s="11"/>
      <c r="C82" s="12"/>
      <c r="D82" s="13"/>
      <c r="E82" s="15"/>
      <c r="F82" s="16"/>
      <c r="G82" s="15"/>
      <c r="H82" s="16"/>
      <c r="I82" s="15"/>
      <c r="J82" s="16"/>
      <c r="K82" s="15"/>
      <c r="L82" s="19">
        <f t="shared" si="18"/>
        <v>0</v>
      </c>
      <c r="M82" s="20"/>
      <c r="N82" s="2"/>
    </row>
    <row r="83" spans="1:14" ht="13.5" customHeight="1">
      <c r="A83" s="11"/>
      <c r="B83" s="11"/>
      <c r="C83" s="12"/>
      <c r="D83" s="13"/>
      <c r="E83" s="15"/>
      <c r="F83" s="16"/>
      <c r="G83" s="15"/>
      <c r="H83" s="16"/>
      <c r="I83" s="15"/>
      <c r="J83" s="16"/>
      <c r="K83" s="15"/>
      <c r="L83" s="19">
        <f t="shared" si="18"/>
        <v>0</v>
      </c>
      <c r="M83" s="20"/>
      <c r="N83" s="2"/>
    </row>
    <row r="84" spans="1:14" ht="13.5" customHeight="1">
      <c r="A84" s="11"/>
      <c r="B84" s="11"/>
      <c r="C84" s="12"/>
      <c r="D84" s="13"/>
      <c r="E84" s="15"/>
      <c r="F84" s="16"/>
      <c r="G84" s="15"/>
      <c r="H84" s="16"/>
      <c r="I84" s="15"/>
      <c r="J84" s="16"/>
      <c r="K84" s="15"/>
      <c r="L84" s="19">
        <f t="shared" si="18"/>
        <v>0</v>
      </c>
      <c r="M84" s="20"/>
      <c r="N84" s="2"/>
    </row>
    <row r="85" spans="1:14" ht="13.5" customHeight="1">
      <c r="A85" s="11"/>
      <c r="B85" s="11"/>
      <c r="C85" s="12"/>
      <c r="D85" s="13"/>
      <c r="E85" s="15"/>
      <c r="F85" s="16"/>
      <c r="G85" s="15"/>
      <c r="H85" s="16"/>
      <c r="I85" s="15"/>
      <c r="J85" s="16"/>
      <c r="K85" s="15"/>
      <c r="L85" s="19">
        <f t="shared" si="18"/>
        <v>0</v>
      </c>
      <c r="M85" s="20"/>
      <c r="N85" s="2"/>
    </row>
    <row r="86" spans="1:14" ht="13.5" customHeight="1">
      <c r="A86" s="11"/>
      <c r="B86" s="11"/>
      <c r="C86" s="12"/>
      <c r="D86" s="13"/>
      <c r="E86" s="15"/>
      <c r="F86" s="16"/>
      <c r="G86" s="15"/>
      <c r="H86" s="16"/>
      <c r="I86" s="15"/>
      <c r="J86" s="16"/>
      <c r="K86" s="15"/>
      <c r="L86" s="19">
        <f t="shared" si="18"/>
        <v>0</v>
      </c>
      <c r="M86" s="20"/>
      <c r="N86" s="2"/>
    </row>
    <row r="87" spans="1:14" ht="13.5" customHeight="1">
      <c r="A87" s="104" t="s">
        <v>95</v>
      </c>
      <c r="B87" s="105"/>
      <c r="C87" s="106"/>
      <c r="D87" s="29"/>
      <c r="E87" s="30" t="e">
        <f>SMALL(E75:E86,1)</f>
        <v>#NUM!</v>
      </c>
      <c r="F87" s="30"/>
      <c r="G87" s="30" t="e">
        <f>SMALL(G75:G86,1)</f>
        <v>#NUM!</v>
      </c>
      <c r="H87" s="30"/>
      <c r="I87" s="30" t="e">
        <f>SMALL(I75:I86,1)</f>
        <v>#NUM!</v>
      </c>
      <c r="J87" s="30"/>
      <c r="K87" s="30" t="e">
        <f>SMALL(K75:K86,1)</f>
        <v>#NUM!</v>
      </c>
      <c r="L87" s="19"/>
      <c r="M87" s="20"/>
      <c r="N87" s="2"/>
    </row>
    <row r="88" spans="1:14" ht="13.5" customHeight="1">
      <c r="A88" s="104" t="s">
        <v>95</v>
      </c>
      <c r="B88" s="105"/>
      <c r="C88" s="106"/>
      <c r="D88" s="29"/>
      <c r="E88" s="30" t="e">
        <f>SMALL(E75:E86,2)</f>
        <v>#NUM!</v>
      </c>
      <c r="F88" s="30"/>
      <c r="G88" s="30" t="e">
        <f>SMALL(G75:G86,2)</f>
        <v>#NUM!</v>
      </c>
      <c r="H88" s="30"/>
      <c r="I88" s="30" t="e">
        <f>SMALL(I75:I86,2)</f>
        <v>#NUM!</v>
      </c>
      <c r="J88" s="30"/>
      <c r="K88" s="30" t="e">
        <f>SMALL(K75:K86,2)</f>
        <v>#NUM!</v>
      </c>
      <c r="L88" s="31"/>
      <c r="M88" s="32"/>
      <c r="N88" s="2"/>
    </row>
    <row r="89" spans="1:14" ht="13.5" customHeight="1">
      <c r="A89" s="104" t="s">
        <v>95</v>
      </c>
      <c r="B89" s="105"/>
      <c r="C89" s="106"/>
      <c r="D89" s="29"/>
      <c r="E89" s="30" t="e">
        <f>SMALL(E75:E86,3)</f>
        <v>#NUM!</v>
      </c>
      <c r="F89" s="30"/>
      <c r="G89" s="30" t="e">
        <f>SMALL(G75:G86,3)</f>
        <v>#NUM!</v>
      </c>
      <c r="H89" s="30"/>
      <c r="I89" s="30" t="e">
        <f>SMALL(I75:I86,3)</f>
        <v>#NUM!</v>
      </c>
      <c r="J89" s="30"/>
      <c r="K89" s="30" t="e">
        <f>SMALL(K75:K86,3)</f>
        <v>#NUM!</v>
      </c>
      <c r="L89" s="31"/>
      <c r="M89" s="32"/>
      <c r="N89" s="2"/>
    </row>
    <row r="90" spans="1:14" ht="13.5" customHeight="1">
      <c r="A90" s="104" t="s">
        <v>95</v>
      </c>
      <c r="B90" s="105"/>
      <c r="C90" s="106"/>
      <c r="D90" s="29"/>
      <c r="E90" s="30" t="e">
        <f>SMALL(E75:E86,4)</f>
        <v>#NUM!</v>
      </c>
      <c r="F90" s="30"/>
      <c r="G90" s="30" t="e">
        <f>SMALL(G75:G86,4)</f>
        <v>#NUM!</v>
      </c>
      <c r="H90" s="30"/>
      <c r="I90" s="30" t="e">
        <f>SMALL(I75:I86,4)</f>
        <v>#NUM!</v>
      </c>
      <c r="J90" s="30"/>
      <c r="K90" s="30" t="e">
        <f>SMALL(K76:K86,4)</f>
        <v>#NUM!</v>
      </c>
      <c r="L90" s="31"/>
      <c r="M90" s="32"/>
      <c r="N90" s="2"/>
    </row>
    <row r="91" spans="1:14" ht="13.5" customHeight="1">
      <c r="A91" s="107" t="s">
        <v>96</v>
      </c>
      <c r="B91" s="108"/>
      <c r="C91" s="109"/>
      <c r="D91" s="33"/>
      <c r="E91" s="34" t="e">
        <f>SUM(E75:E86)-E87-E88-E89-E90</f>
        <v>#NUM!</v>
      </c>
      <c r="F91" s="34"/>
      <c r="G91" s="34" t="e">
        <f>SUM(G75:G86)-G87-G88-G89-G90</f>
        <v>#NUM!</v>
      </c>
      <c r="H91" s="34"/>
      <c r="I91" s="34" t="e">
        <f>SUM(I75:I86)-I87-I88-I89-I90</f>
        <v>#NUM!</v>
      </c>
      <c r="J91" s="34"/>
      <c r="K91" s="34" t="e">
        <f>SUM(K75:K86)-K87-K88-K89-K90</f>
        <v>#NUM!</v>
      </c>
      <c r="L91" s="35" t="e">
        <f>SUM($E91+$G91+$I91+$K91)</f>
        <v>#NUM!</v>
      </c>
      <c r="M91" s="20"/>
      <c r="N91" s="2"/>
    </row>
    <row r="92" spans="1:14" ht="13.5" customHeight="1">
      <c r="M92" s="2"/>
      <c r="N92" s="2"/>
    </row>
    <row r="93" spans="1:14" ht="13.5" customHeight="1">
      <c r="A93" s="102" t="s">
        <v>27</v>
      </c>
      <c r="B93" s="110"/>
      <c r="C93" s="110"/>
      <c r="D93" s="110"/>
      <c r="E93" s="110"/>
      <c r="F93" s="110"/>
      <c r="G93" s="110"/>
      <c r="H93" s="110"/>
      <c r="I93" s="110"/>
      <c r="J93" s="110"/>
      <c r="K93" s="110"/>
      <c r="L93" s="103"/>
      <c r="M93" s="4"/>
      <c r="N93" s="2"/>
    </row>
    <row r="94" spans="1:14" ht="13.5" customHeight="1">
      <c r="A94" s="111" t="s">
        <v>8</v>
      </c>
      <c r="B94" s="108"/>
      <c r="C94" s="108"/>
      <c r="D94" s="108"/>
      <c r="E94" s="108"/>
      <c r="F94" s="108"/>
      <c r="G94" s="108"/>
      <c r="H94" s="108"/>
      <c r="I94" s="108"/>
      <c r="J94" s="108"/>
      <c r="K94" s="108"/>
      <c r="L94" s="109"/>
      <c r="M94" s="4"/>
      <c r="N94" s="2"/>
    </row>
    <row r="95" spans="1:14" ht="13.5" customHeight="1">
      <c r="A95" s="96" t="s">
        <v>13</v>
      </c>
      <c r="B95" s="98" t="s">
        <v>15</v>
      </c>
      <c r="C95" s="100" t="s">
        <v>16</v>
      </c>
      <c r="D95" s="102" t="s">
        <v>17</v>
      </c>
      <c r="E95" s="103"/>
      <c r="F95" s="102" t="s">
        <v>18</v>
      </c>
      <c r="G95" s="103"/>
      <c r="H95" s="102" t="s">
        <v>19</v>
      </c>
      <c r="I95" s="103"/>
      <c r="J95" s="102" t="s">
        <v>20</v>
      </c>
      <c r="K95" s="103"/>
      <c r="L95" s="6" t="s">
        <v>21</v>
      </c>
      <c r="M95" s="4"/>
      <c r="N95" s="2"/>
    </row>
    <row r="96" spans="1:14" ht="13.5" customHeight="1">
      <c r="A96" s="97"/>
      <c r="B96" s="99"/>
      <c r="C96" s="101"/>
      <c r="D96" s="7" t="s">
        <v>25</v>
      </c>
      <c r="E96" s="8" t="s">
        <v>26</v>
      </c>
      <c r="F96" s="7" t="s">
        <v>25</v>
      </c>
      <c r="G96" s="8" t="s">
        <v>26</v>
      </c>
      <c r="H96" s="7" t="s">
        <v>25</v>
      </c>
      <c r="I96" s="8" t="s">
        <v>26</v>
      </c>
      <c r="J96" s="7" t="s">
        <v>25</v>
      </c>
      <c r="K96" s="8" t="s">
        <v>26</v>
      </c>
      <c r="L96" s="9"/>
      <c r="M96" s="4"/>
      <c r="N96" s="2"/>
    </row>
    <row r="97" spans="1:14" ht="13.5" customHeight="1">
      <c r="A97" s="11"/>
      <c r="B97" s="11"/>
      <c r="C97" s="12"/>
      <c r="D97" s="13"/>
      <c r="E97" s="15"/>
      <c r="F97" s="16"/>
      <c r="G97" s="15"/>
      <c r="H97" s="16"/>
      <c r="I97" s="15"/>
      <c r="J97" s="16"/>
      <c r="K97" s="15"/>
      <c r="L97" s="19">
        <f t="shared" ref="L97:L108" si="19">SUM($E97+$G97+$I97+$K97)</f>
        <v>0</v>
      </c>
      <c r="M97" s="20"/>
      <c r="N97" s="2"/>
    </row>
    <row r="98" spans="1:14" ht="13.5" customHeight="1">
      <c r="A98" s="11"/>
      <c r="B98" s="11"/>
      <c r="C98" s="12"/>
      <c r="D98" s="13"/>
      <c r="E98" s="15"/>
      <c r="F98" s="16"/>
      <c r="G98" s="15"/>
      <c r="H98" s="16"/>
      <c r="I98" s="15"/>
      <c r="J98" s="16"/>
      <c r="K98" s="15"/>
      <c r="L98" s="19">
        <f t="shared" si="19"/>
        <v>0</v>
      </c>
      <c r="M98" s="20"/>
      <c r="N98" s="2"/>
    </row>
    <row r="99" spans="1:14" ht="13.5" customHeight="1">
      <c r="A99" s="11"/>
      <c r="B99" s="11"/>
      <c r="C99" s="12"/>
      <c r="D99" s="13"/>
      <c r="E99" s="15"/>
      <c r="F99" s="16"/>
      <c r="G99" s="15"/>
      <c r="H99" s="16"/>
      <c r="I99" s="15"/>
      <c r="J99" s="16"/>
      <c r="K99" s="15"/>
      <c r="L99" s="19">
        <f t="shared" si="19"/>
        <v>0</v>
      </c>
      <c r="M99" s="20"/>
      <c r="N99" s="2"/>
    </row>
    <row r="100" spans="1:14" ht="13.5" customHeight="1">
      <c r="A100" s="11"/>
      <c r="B100" s="11"/>
      <c r="C100" s="12"/>
      <c r="D100" s="13"/>
      <c r="E100" s="15"/>
      <c r="F100" s="16"/>
      <c r="G100" s="15"/>
      <c r="H100" s="16"/>
      <c r="I100" s="15"/>
      <c r="J100" s="16"/>
      <c r="K100" s="15"/>
      <c r="L100" s="19">
        <f t="shared" si="19"/>
        <v>0</v>
      </c>
      <c r="M100" s="20"/>
      <c r="N100" s="2"/>
    </row>
    <row r="101" spans="1:14" ht="13.5" customHeight="1">
      <c r="A101" s="11"/>
      <c r="B101" s="11"/>
      <c r="C101" s="12"/>
      <c r="D101" s="13"/>
      <c r="E101" s="15"/>
      <c r="F101" s="16"/>
      <c r="G101" s="15"/>
      <c r="H101" s="16"/>
      <c r="I101" s="15"/>
      <c r="J101" s="16"/>
      <c r="K101" s="15"/>
      <c r="L101" s="19">
        <f t="shared" si="19"/>
        <v>0</v>
      </c>
      <c r="M101" s="20"/>
      <c r="N101" s="2"/>
    </row>
    <row r="102" spans="1:14" ht="13.5" customHeight="1">
      <c r="A102" s="11"/>
      <c r="B102" s="11"/>
      <c r="C102" s="12"/>
      <c r="D102" s="13"/>
      <c r="E102" s="15"/>
      <c r="F102" s="16"/>
      <c r="G102" s="15"/>
      <c r="H102" s="16"/>
      <c r="I102" s="15"/>
      <c r="J102" s="16"/>
      <c r="K102" s="15"/>
      <c r="L102" s="19">
        <f t="shared" si="19"/>
        <v>0</v>
      </c>
      <c r="M102" s="20"/>
      <c r="N102" s="2"/>
    </row>
    <row r="103" spans="1:14" ht="13.5" customHeight="1">
      <c r="A103" s="11"/>
      <c r="B103" s="11"/>
      <c r="C103" s="12"/>
      <c r="D103" s="13"/>
      <c r="E103" s="15"/>
      <c r="F103" s="16"/>
      <c r="G103" s="15"/>
      <c r="H103" s="16"/>
      <c r="I103" s="15"/>
      <c r="J103" s="16"/>
      <c r="K103" s="15"/>
      <c r="L103" s="19">
        <f t="shared" si="19"/>
        <v>0</v>
      </c>
      <c r="M103" s="20"/>
      <c r="N103" s="2"/>
    </row>
    <row r="104" spans="1:14" ht="13.5" customHeight="1">
      <c r="A104" s="11"/>
      <c r="B104" s="11"/>
      <c r="C104" s="12"/>
      <c r="D104" s="13"/>
      <c r="E104" s="15"/>
      <c r="F104" s="16"/>
      <c r="G104" s="15"/>
      <c r="H104" s="16"/>
      <c r="I104" s="15"/>
      <c r="J104" s="16"/>
      <c r="K104" s="15"/>
      <c r="L104" s="19">
        <f t="shared" si="19"/>
        <v>0</v>
      </c>
      <c r="M104" s="20"/>
      <c r="N104" s="2"/>
    </row>
    <row r="105" spans="1:14" ht="13.5" customHeight="1">
      <c r="A105" s="11"/>
      <c r="B105" s="11"/>
      <c r="C105" s="12"/>
      <c r="D105" s="13"/>
      <c r="E105" s="15"/>
      <c r="F105" s="16"/>
      <c r="G105" s="15"/>
      <c r="H105" s="16"/>
      <c r="I105" s="15"/>
      <c r="J105" s="16"/>
      <c r="K105" s="15"/>
      <c r="L105" s="19">
        <f t="shared" si="19"/>
        <v>0</v>
      </c>
      <c r="M105" s="20"/>
      <c r="N105" s="2"/>
    </row>
    <row r="106" spans="1:14" ht="13.5" customHeight="1">
      <c r="A106" s="11"/>
      <c r="B106" s="11"/>
      <c r="C106" s="12"/>
      <c r="D106" s="13"/>
      <c r="E106" s="15"/>
      <c r="F106" s="16"/>
      <c r="G106" s="15"/>
      <c r="H106" s="16"/>
      <c r="I106" s="15"/>
      <c r="J106" s="16"/>
      <c r="K106" s="15"/>
      <c r="L106" s="19">
        <f t="shared" si="19"/>
        <v>0</v>
      </c>
      <c r="M106" s="20"/>
      <c r="N106" s="2"/>
    </row>
    <row r="107" spans="1:14" ht="13.5" customHeight="1">
      <c r="A107" s="11"/>
      <c r="B107" s="11"/>
      <c r="C107" s="12"/>
      <c r="D107" s="13"/>
      <c r="E107" s="15"/>
      <c r="F107" s="16"/>
      <c r="G107" s="15"/>
      <c r="H107" s="16"/>
      <c r="I107" s="15"/>
      <c r="J107" s="16"/>
      <c r="K107" s="15"/>
      <c r="L107" s="19">
        <f t="shared" si="19"/>
        <v>0</v>
      </c>
      <c r="M107" s="20"/>
      <c r="N107" s="2"/>
    </row>
    <row r="108" spans="1:14" ht="13.5" customHeight="1">
      <c r="A108" s="11"/>
      <c r="B108" s="11"/>
      <c r="C108" s="12"/>
      <c r="D108" s="13"/>
      <c r="E108" s="15"/>
      <c r="F108" s="16"/>
      <c r="G108" s="15"/>
      <c r="H108" s="16"/>
      <c r="I108" s="15"/>
      <c r="J108" s="16"/>
      <c r="K108" s="15"/>
      <c r="L108" s="19">
        <f t="shared" si="19"/>
        <v>0</v>
      </c>
      <c r="M108" s="20"/>
      <c r="N108" s="2"/>
    </row>
    <row r="109" spans="1:14" ht="13.5" customHeight="1">
      <c r="A109" s="104" t="s">
        <v>95</v>
      </c>
      <c r="B109" s="105"/>
      <c r="C109" s="106"/>
      <c r="D109" s="29"/>
      <c r="E109" s="30" t="e">
        <f>SMALL(E97:E108,1)</f>
        <v>#NUM!</v>
      </c>
      <c r="F109" s="30"/>
      <c r="G109" s="30" t="e">
        <f>SMALL(G97:G108,1)</f>
        <v>#NUM!</v>
      </c>
      <c r="H109" s="30"/>
      <c r="I109" s="30" t="e">
        <f>SMALL(I97:I108,1)</f>
        <v>#NUM!</v>
      </c>
      <c r="J109" s="30"/>
      <c r="K109" s="30" t="e">
        <f>SMALL(K97:K108,1)</f>
        <v>#NUM!</v>
      </c>
      <c r="L109" s="19"/>
      <c r="M109" s="20"/>
      <c r="N109" s="2"/>
    </row>
    <row r="110" spans="1:14" ht="13.5" customHeight="1">
      <c r="A110" s="104" t="s">
        <v>95</v>
      </c>
      <c r="B110" s="105"/>
      <c r="C110" s="106"/>
      <c r="D110" s="29"/>
      <c r="E110" s="30" t="e">
        <f>SMALL(E97:E108,2)</f>
        <v>#NUM!</v>
      </c>
      <c r="F110" s="30"/>
      <c r="G110" s="30" t="e">
        <f>SMALL(G97:G108,2)</f>
        <v>#NUM!</v>
      </c>
      <c r="H110" s="30"/>
      <c r="I110" s="30" t="e">
        <f>SMALL(I97:I108,2)</f>
        <v>#NUM!</v>
      </c>
      <c r="J110" s="30"/>
      <c r="K110" s="30" t="e">
        <f>SMALL(K97:K108,2)</f>
        <v>#NUM!</v>
      </c>
      <c r="L110" s="31"/>
      <c r="M110" s="32"/>
      <c r="N110" s="2"/>
    </row>
    <row r="111" spans="1:14" ht="13.5" customHeight="1">
      <c r="A111" s="104" t="s">
        <v>95</v>
      </c>
      <c r="B111" s="105"/>
      <c r="C111" s="106"/>
      <c r="D111" s="29"/>
      <c r="E111" s="30" t="e">
        <f>SMALL(E97:E108,3)</f>
        <v>#NUM!</v>
      </c>
      <c r="F111" s="30"/>
      <c r="G111" s="30" t="e">
        <f>SMALL(G97:G108,3)</f>
        <v>#NUM!</v>
      </c>
      <c r="H111" s="30"/>
      <c r="I111" s="30" t="e">
        <f>SMALL(I97:I108,3)</f>
        <v>#NUM!</v>
      </c>
      <c r="J111" s="30"/>
      <c r="K111" s="30" t="e">
        <f>SMALL(K97:K108,3)</f>
        <v>#NUM!</v>
      </c>
      <c r="L111" s="31"/>
      <c r="M111" s="32"/>
      <c r="N111" s="2"/>
    </row>
    <row r="112" spans="1:14" ht="13.5" customHeight="1">
      <c r="A112" s="104" t="s">
        <v>95</v>
      </c>
      <c r="B112" s="105"/>
      <c r="C112" s="106"/>
      <c r="D112" s="29"/>
      <c r="E112" s="30" t="e">
        <f>SMALL(E97:E108,4)</f>
        <v>#NUM!</v>
      </c>
      <c r="F112" s="30"/>
      <c r="G112" s="30" t="e">
        <f>SMALL(G97:G108,4)</f>
        <v>#NUM!</v>
      </c>
      <c r="H112" s="30"/>
      <c r="I112" s="30" t="e">
        <f>SMALL(I97:I108,4)</f>
        <v>#NUM!</v>
      </c>
      <c r="J112" s="30"/>
      <c r="K112" s="30" t="e">
        <f>SMALL(K98:K108,4)</f>
        <v>#NUM!</v>
      </c>
      <c r="L112" s="31"/>
      <c r="M112" s="32"/>
      <c r="N112" s="2"/>
    </row>
    <row r="113" spans="1:14" ht="13.5" customHeight="1">
      <c r="A113" s="107" t="s">
        <v>96</v>
      </c>
      <c r="B113" s="108"/>
      <c r="C113" s="109"/>
      <c r="D113" s="33"/>
      <c r="E113" s="34" t="e">
        <f>SUM(E97:E108)-E109-E110-E111-E112</f>
        <v>#NUM!</v>
      </c>
      <c r="F113" s="34"/>
      <c r="G113" s="34" t="e">
        <f>SUM(G97:G108)-G109-G110-G111-G112</f>
        <v>#NUM!</v>
      </c>
      <c r="H113" s="34"/>
      <c r="I113" s="34" t="e">
        <f>SUM(I97:I108)-I109-I110-I111-I112</f>
        <v>#NUM!</v>
      </c>
      <c r="J113" s="34"/>
      <c r="K113" s="34" t="e">
        <f>SUM(K97:K108)-K109-K110-K111-K112</f>
        <v>#NUM!</v>
      </c>
      <c r="L113" s="35" t="e">
        <f>SUM($E113+$G113+$I113+$K113)</f>
        <v>#NUM!</v>
      </c>
      <c r="M113" s="20"/>
      <c r="N113" s="2"/>
    </row>
    <row r="114" spans="1:14" ht="13.5" customHeight="1">
      <c r="M114" s="2"/>
      <c r="N114" s="2"/>
    </row>
    <row r="115" spans="1:14" ht="13.5" customHeight="1">
      <c r="A115" s="102" t="s">
        <v>27</v>
      </c>
      <c r="B115" s="110"/>
      <c r="C115" s="110"/>
      <c r="D115" s="110"/>
      <c r="E115" s="110"/>
      <c r="F115" s="110"/>
      <c r="G115" s="110"/>
      <c r="H115" s="110"/>
      <c r="I115" s="110"/>
      <c r="J115" s="110"/>
      <c r="K115" s="110"/>
      <c r="L115" s="103"/>
      <c r="M115" s="4"/>
      <c r="N115" s="2"/>
    </row>
    <row r="116" spans="1:14" ht="13.5" customHeight="1">
      <c r="A116" s="111" t="s">
        <v>8</v>
      </c>
      <c r="B116" s="108"/>
      <c r="C116" s="108"/>
      <c r="D116" s="108"/>
      <c r="E116" s="108"/>
      <c r="F116" s="108"/>
      <c r="G116" s="108"/>
      <c r="H116" s="108"/>
      <c r="I116" s="108"/>
      <c r="J116" s="108"/>
      <c r="K116" s="108"/>
      <c r="L116" s="109"/>
      <c r="M116" s="4"/>
      <c r="N116" s="2"/>
    </row>
    <row r="117" spans="1:14" ht="13.5" customHeight="1">
      <c r="A117" s="96" t="s">
        <v>13</v>
      </c>
      <c r="B117" s="98" t="s">
        <v>15</v>
      </c>
      <c r="C117" s="100" t="s">
        <v>16</v>
      </c>
      <c r="D117" s="102" t="s">
        <v>17</v>
      </c>
      <c r="E117" s="103"/>
      <c r="F117" s="102" t="s">
        <v>18</v>
      </c>
      <c r="G117" s="103"/>
      <c r="H117" s="102" t="s">
        <v>19</v>
      </c>
      <c r="I117" s="103"/>
      <c r="J117" s="102" t="s">
        <v>20</v>
      </c>
      <c r="K117" s="103"/>
      <c r="L117" s="6" t="s">
        <v>21</v>
      </c>
      <c r="M117" s="4"/>
      <c r="N117" s="2"/>
    </row>
    <row r="118" spans="1:14" ht="13.5" customHeight="1">
      <c r="A118" s="97"/>
      <c r="B118" s="99"/>
      <c r="C118" s="101"/>
      <c r="D118" s="7" t="s">
        <v>25</v>
      </c>
      <c r="E118" s="8" t="s">
        <v>26</v>
      </c>
      <c r="F118" s="7" t="s">
        <v>25</v>
      </c>
      <c r="G118" s="8" t="s">
        <v>26</v>
      </c>
      <c r="H118" s="7" t="s">
        <v>25</v>
      </c>
      <c r="I118" s="8" t="s">
        <v>26</v>
      </c>
      <c r="J118" s="7" t="s">
        <v>25</v>
      </c>
      <c r="K118" s="8" t="s">
        <v>26</v>
      </c>
      <c r="L118" s="9"/>
      <c r="M118" s="4"/>
      <c r="N118" s="2"/>
    </row>
    <row r="119" spans="1:14" ht="13.5" customHeight="1">
      <c r="A119" s="11"/>
      <c r="B119" s="11"/>
      <c r="C119" s="12"/>
      <c r="D119" s="13"/>
      <c r="E119" s="15"/>
      <c r="F119" s="16"/>
      <c r="G119" s="15"/>
      <c r="H119" s="16"/>
      <c r="I119" s="15"/>
      <c r="J119" s="16"/>
      <c r="K119" s="15"/>
      <c r="L119" s="19">
        <f t="shared" ref="L119:L130" si="20">SUM($E119+$G119+$I119+$K119)</f>
        <v>0</v>
      </c>
      <c r="M119" s="20"/>
      <c r="N119" s="2"/>
    </row>
    <row r="120" spans="1:14" ht="13.5" customHeight="1">
      <c r="A120" s="11"/>
      <c r="B120" s="11"/>
      <c r="C120" s="12"/>
      <c r="D120" s="13"/>
      <c r="E120" s="15"/>
      <c r="F120" s="16"/>
      <c r="G120" s="15"/>
      <c r="H120" s="16"/>
      <c r="I120" s="15"/>
      <c r="J120" s="16"/>
      <c r="K120" s="15"/>
      <c r="L120" s="19">
        <f t="shared" si="20"/>
        <v>0</v>
      </c>
      <c r="M120" s="20"/>
      <c r="N120" s="2"/>
    </row>
    <row r="121" spans="1:14" ht="13.5" customHeight="1">
      <c r="A121" s="11"/>
      <c r="B121" s="11"/>
      <c r="C121" s="12"/>
      <c r="D121" s="13"/>
      <c r="E121" s="15"/>
      <c r="F121" s="16"/>
      <c r="G121" s="15"/>
      <c r="H121" s="16"/>
      <c r="I121" s="15"/>
      <c r="J121" s="16"/>
      <c r="K121" s="15"/>
      <c r="L121" s="19">
        <f t="shared" si="20"/>
        <v>0</v>
      </c>
      <c r="M121" s="20"/>
      <c r="N121" s="2"/>
    </row>
    <row r="122" spans="1:14" ht="13.5" customHeight="1">
      <c r="A122" s="11"/>
      <c r="B122" s="11"/>
      <c r="C122" s="12"/>
      <c r="D122" s="13"/>
      <c r="E122" s="15"/>
      <c r="F122" s="16"/>
      <c r="G122" s="15"/>
      <c r="H122" s="16"/>
      <c r="I122" s="15"/>
      <c r="J122" s="16"/>
      <c r="K122" s="15"/>
      <c r="L122" s="19">
        <f t="shared" si="20"/>
        <v>0</v>
      </c>
      <c r="M122" s="20"/>
      <c r="N122" s="2"/>
    </row>
    <row r="123" spans="1:14" ht="13.5" customHeight="1">
      <c r="A123" s="11"/>
      <c r="B123" s="11"/>
      <c r="C123" s="12"/>
      <c r="D123" s="13"/>
      <c r="E123" s="15"/>
      <c r="F123" s="16"/>
      <c r="G123" s="15"/>
      <c r="H123" s="16"/>
      <c r="I123" s="15"/>
      <c r="J123" s="16"/>
      <c r="K123" s="15"/>
      <c r="L123" s="19">
        <f t="shared" si="20"/>
        <v>0</v>
      </c>
      <c r="M123" s="20"/>
      <c r="N123" s="2"/>
    </row>
    <row r="124" spans="1:14" ht="13.5" customHeight="1">
      <c r="A124" s="11"/>
      <c r="B124" s="11"/>
      <c r="C124" s="12"/>
      <c r="D124" s="13"/>
      <c r="E124" s="15"/>
      <c r="F124" s="16"/>
      <c r="G124" s="15"/>
      <c r="H124" s="16"/>
      <c r="I124" s="15"/>
      <c r="J124" s="16"/>
      <c r="K124" s="15"/>
      <c r="L124" s="19">
        <f t="shared" si="20"/>
        <v>0</v>
      </c>
      <c r="M124" s="20"/>
      <c r="N124" s="2"/>
    </row>
    <row r="125" spans="1:14" ht="13.5" customHeight="1">
      <c r="A125" s="11"/>
      <c r="B125" s="11"/>
      <c r="C125" s="12"/>
      <c r="D125" s="13"/>
      <c r="E125" s="15"/>
      <c r="F125" s="16"/>
      <c r="G125" s="15"/>
      <c r="H125" s="16"/>
      <c r="I125" s="15"/>
      <c r="J125" s="16"/>
      <c r="K125" s="15"/>
      <c r="L125" s="19">
        <f t="shared" si="20"/>
        <v>0</v>
      </c>
      <c r="M125" s="20"/>
      <c r="N125" s="2"/>
    </row>
    <row r="126" spans="1:14" ht="13.5" customHeight="1">
      <c r="A126" s="11"/>
      <c r="B126" s="11"/>
      <c r="C126" s="12"/>
      <c r="D126" s="13"/>
      <c r="E126" s="15"/>
      <c r="F126" s="16"/>
      <c r="G126" s="15"/>
      <c r="H126" s="16"/>
      <c r="I126" s="15"/>
      <c r="J126" s="16"/>
      <c r="K126" s="15"/>
      <c r="L126" s="19">
        <f t="shared" si="20"/>
        <v>0</v>
      </c>
      <c r="M126" s="20"/>
      <c r="N126" s="2"/>
    </row>
    <row r="127" spans="1:14" ht="13.5" customHeight="1">
      <c r="A127" s="11"/>
      <c r="B127" s="11"/>
      <c r="C127" s="12"/>
      <c r="D127" s="13"/>
      <c r="E127" s="15"/>
      <c r="F127" s="16"/>
      <c r="G127" s="15"/>
      <c r="H127" s="16"/>
      <c r="I127" s="15"/>
      <c r="J127" s="16"/>
      <c r="K127" s="15"/>
      <c r="L127" s="19">
        <f t="shared" si="20"/>
        <v>0</v>
      </c>
      <c r="M127" s="20"/>
      <c r="N127" s="2"/>
    </row>
    <row r="128" spans="1:14" ht="13.5" customHeight="1">
      <c r="A128" s="11"/>
      <c r="B128" s="11"/>
      <c r="C128" s="12"/>
      <c r="D128" s="13"/>
      <c r="E128" s="15"/>
      <c r="F128" s="16"/>
      <c r="G128" s="15"/>
      <c r="H128" s="16"/>
      <c r="I128" s="15"/>
      <c r="J128" s="16"/>
      <c r="K128" s="15"/>
      <c r="L128" s="19">
        <f t="shared" si="20"/>
        <v>0</v>
      </c>
      <c r="M128" s="20"/>
      <c r="N128" s="2"/>
    </row>
    <row r="129" spans="1:14" ht="13.5" customHeight="1">
      <c r="A129" s="11"/>
      <c r="B129" s="11"/>
      <c r="C129" s="12"/>
      <c r="D129" s="13"/>
      <c r="E129" s="15"/>
      <c r="F129" s="16"/>
      <c r="G129" s="15"/>
      <c r="H129" s="16"/>
      <c r="I129" s="15"/>
      <c r="J129" s="16"/>
      <c r="K129" s="15"/>
      <c r="L129" s="19">
        <f t="shared" si="20"/>
        <v>0</v>
      </c>
      <c r="M129" s="20"/>
      <c r="N129" s="2"/>
    </row>
    <row r="130" spans="1:14" ht="13.5" customHeight="1">
      <c r="A130" s="11"/>
      <c r="B130" s="11"/>
      <c r="C130" s="12"/>
      <c r="D130" s="13"/>
      <c r="E130" s="15"/>
      <c r="F130" s="16"/>
      <c r="G130" s="15"/>
      <c r="H130" s="16"/>
      <c r="I130" s="15"/>
      <c r="J130" s="16"/>
      <c r="K130" s="15"/>
      <c r="L130" s="19">
        <f t="shared" si="20"/>
        <v>0</v>
      </c>
      <c r="M130" s="20"/>
      <c r="N130" s="2"/>
    </row>
    <row r="131" spans="1:14" ht="13.5" customHeight="1">
      <c r="A131" s="104" t="s">
        <v>95</v>
      </c>
      <c r="B131" s="105"/>
      <c r="C131" s="106"/>
      <c r="D131" s="29"/>
      <c r="E131" s="30" t="e">
        <f>SMALL(E119:E130,1)</f>
        <v>#NUM!</v>
      </c>
      <c r="F131" s="30"/>
      <c r="G131" s="30" t="e">
        <f>SMALL(G119:G130,1)</f>
        <v>#NUM!</v>
      </c>
      <c r="H131" s="30"/>
      <c r="I131" s="30" t="e">
        <f>SMALL(I119:I130,1)</f>
        <v>#NUM!</v>
      </c>
      <c r="J131" s="30"/>
      <c r="K131" s="30" t="e">
        <f>SMALL(K119:K130,1)</f>
        <v>#NUM!</v>
      </c>
      <c r="L131" s="19"/>
      <c r="M131" s="20"/>
      <c r="N131" s="2"/>
    </row>
    <row r="132" spans="1:14" ht="13.5" customHeight="1">
      <c r="A132" s="104" t="s">
        <v>95</v>
      </c>
      <c r="B132" s="105"/>
      <c r="C132" s="106"/>
      <c r="D132" s="29"/>
      <c r="E132" s="30" t="e">
        <f>SMALL(E119:E130,2)</f>
        <v>#NUM!</v>
      </c>
      <c r="F132" s="30"/>
      <c r="G132" s="30" t="e">
        <f>SMALL(G119:G130,2)</f>
        <v>#NUM!</v>
      </c>
      <c r="H132" s="30"/>
      <c r="I132" s="30" t="e">
        <f>SMALL(I119:I130,2)</f>
        <v>#NUM!</v>
      </c>
      <c r="J132" s="30"/>
      <c r="K132" s="30" t="e">
        <f>SMALL(K119:K130,2)</f>
        <v>#NUM!</v>
      </c>
      <c r="L132" s="31"/>
      <c r="M132" s="32"/>
      <c r="N132" s="2"/>
    </row>
    <row r="133" spans="1:14" ht="13.5" customHeight="1">
      <c r="A133" s="104" t="s">
        <v>95</v>
      </c>
      <c r="B133" s="105"/>
      <c r="C133" s="106"/>
      <c r="D133" s="29"/>
      <c r="E133" s="30" t="e">
        <f>SMALL(E119:E130,3)</f>
        <v>#NUM!</v>
      </c>
      <c r="F133" s="30"/>
      <c r="G133" s="30" t="e">
        <f>SMALL(G119:G130,3)</f>
        <v>#NUM!</v>
      </c>
      <c r="H133" s="30"/>
      <c r="I133" s="30" t="e">
        <f>SMALL(I119:I130,3)</f>
        <v>#NUM!</v>
      </c>
      <c r="J133" s="30"/>
      <c r="K133" s="30" t="e">
        <f>SMALL(K119:K130,3)</f>
        <v>#NUM!</v>
      </c>
      <c r="L133" s="31"/>
      <c r="M133" s="32"/>
      <c r="N133" s="2"/>
    </row>
    <row r="134" spans="1:14" ht="13.5" customHeight="1">
      <c r="A134" s="104" t="s">
        <v>95</v>
      </c>
      <c r="B134" s="105"/>
      <c r="C134" s="106"/>
      <c r="D134" s="29"/>
      <c r="E134" s="30" t="e">
        <f>SMALL(E119:E130,4)</f>
        <v>#NUM!</v>
      </c>
      <c r="F134" s="30"/>
      <c r="G134" s="30" t="e">
        <f>SMALL(G119:G130,4)</f>
        <v>#NUM!</v>
      </c>
      <c r="H134" s="30"/>
      <c r="I134" s="30" t="e">
        <f>SMALL(I119:I130,4)</f>
        <v>#NUM!</v>
      </c>
      <c r="J134" s="30"/>
      <c r="K134" s="30" t="e">
        <f>SMALL(K120:K130,4)</f>
        <v>#NUM!</v>
      </c>
      <c r="L134" s="31"/>
      <c r="M134" s="32"/>
      <c r="N134" s="2"/>
    </row>
    <row r="135" spans="1:14" ht="13.5" customHeight="1">
      <c r="A135" s="107" t="s">
        <v>96</v>
      </c>
      <c r="B135" s="108"/>
      <c r="C135" s="109"/>
      <c r="D135" s="33"/>
      <c r="E135" s="34" t="e">
        <f>SUM(E119:E130)-E131-E132-E133-E134</f>
        <v>#NUM!</v>
      </c>
      <c r="F135" s="34"/>
      <c r="G135" s="34" t="e">
        <f>SUM(G119:G130)-G131-G132-G133-G134</f>
        <v>#NUM!</v>
      </c>
      <c r="H135" s="34"/>
      <c r="I135" s="34" t="e">
        <f>SUM(I119:I130)-I131-I132-I133-I134</f>
        <v>#NUM!</v>
      </c>
      <c r="J135" s="34"/>
      <c r="K135" s="34" t="e">
        <f>SUM(K119:K130)-K131-K132-K133-K134</f>
        <v>#NUM!</v>
      </c>
      <c r="L135" s="35" t="e">
        <f>SUM($E135+$G135+$I135+$K135)</f>
        <v>#NUM!</v>
      </c>
      <c r="M135" s="20"/>
      <c r="N135" s="2"/>
    </row>
    <row r="136" spans="1:14" ht="13.5" customHeight="1">
      <c r="M136" s="2"/>
      <c r="N136" s="2"/>
    </row>
    <row r="137" spans="1:14" ht="13.5" customHeight="1">
      <c r="A137" s="102" t="s">
        <v>27</v>
      </c>
      <c r="B137" s="110"/>
      <c r="C137" s="110"/>
      <c r="D137" s="110"/>
      <c r="E137" s="110"/>
      <c r="F137" s="110"/>
      <c r="G137" s="110"/>
      <c r="H137" s="110"/>
      <c r="I137" s="110"/>
      <c r="J137" s="110"/>
      <c r="K137" s="110"/>
      <c r="L137" s="103"/>
      <c r="M137" s="4"/>
      <c r="N137" s="2"/>
    </row>
    <row r="138" spans="1:14" ht="13.5" customHeight="1">
      <c r="A138" s="111" t="s">
        <v>8</v>
      </c>
      <c r="B138" s="108"/>
      <c r="C138" s="108"/>
      <c r="D138" s="108"/>
      <c r="E138" s="108"/>
      <c r="F138" s="108"/>
      <c r="G138" s="108"/>
      <c r="H138" s="108"/>
      <c r="I138" s="108"/>
      <c r="J138" s="108"/>
      <c r="K138" s="108"/>
      <c r="L138" s="109"/>
      <c r="M138" s="4"/>
      <c r="N138" s="2"/>
    </row>
    <row r="139" spans="1:14" ht="13.5" customHeight="1">
      <c r="A139" s="96" t="s">
        <v>13</v>
      </c>
      <c r="B139" s="98" t="s">
        <v>15</v>
      </c>
      <c r="C139" s="100" t="s">
        <v>16</v>
      </c>
      <c r="D139" s="102" t="s">
        <v>17</v>
      </c>
      <c r="E139" s="103"/>
      <c r="F139" s="102" t="s">
        <v>18</v>
      </c>
      <c r="G139" s="103"/>
      <c r="H139" s="102" t="s">
        <v>19</v>
      </c>
      <c r="I139" s="103"/>
      <c r="J139" s="102" t="s">
        <v>20</v>
      </c>
      <c r="K139" s="103"/>
      <c r="L139" s="6" t="s">
        <v>21</v>
      </c>
      <c r="M139" s="4"/>
      <c r="N139" s="2"/>
    </row>
    <row r="140" spans="1:14" ht="13.5" customHeight="1">
      <c r="A140" s="97"/>
      <c r="B140" s="99"/>
      <c r="C140" s="101"/>
      <c r="D140" s="7" t="s">
        <v>25</v>
      </c>
      <c r="E140" s="8" t="s">
        <v>26</v>
      </c>
      <c r="F140" s="7" t="s">
        <v>25</v>
      </c>
      <c r="G140" s="8" t="s">
        <v>26</v>
      </c>
      <c r="H140" s="7" t="s">
        <v>25</v>
      </c>
      <c r="I140" s="8" t="s">
        <v>26</v>
      </c>
      <c r="J140" s="7" t="s">
        <v>25</v>
      </c>
      <c r="K140" s="8" t="s">
        <v>26</v>
      </c>
      <c r="L140" s="9"/>
      <c r="M140" s="4"/>
      <c r="N140" s="2"/>
    </row>
    <row r="141" spans="1:14" ht="13.5" customHeight="1">
      <c r="A141" s="11"/>
      <c r="B141" s="11"/>
      <c r="C141" s="12"/>
      <c r="D141" s="13"/>
      <c r="E141" s="15"/>
      <c r="F141" s="16"/>
      <c r="G141" s="15"/>
      <c r="H141" s="16"/>
      <c r="I141" s="15"/>
      <c r="J141" s="16"/>
      <c r="K141" s="15"/>
      <c r="L141" s="19">
        <f t="shared" ref="L141:L152" si="21">SUM($E141+$G141+$I141+$K141)</f>
        <v>0</v>
      </c>
      <c r="M141" s="20"/>
      <c r="N141" s="2"/>
    </row>
    <row r="142" spans="1:14" ht="13.5" customHeight="1">
      <c r="A142" s="11"/>
      <c r="B142" s="11"/>
      <c r="C142" s="12"/>
      <c r="D142" s="13"/>
      <c r="E142" s="15"/>
      <c r="F142" s="16"/>
      <c r="G142" s="15"/>
      <c r="H142" s="16"/>
      <c r="I142" s="15"/>
      <c r="J142" s="16"/>
      <c r="K142" s="15"/>
      <c r="L142" s="19">
        <f t="shared" si="21"/>
        <v>0</v>
      </c>
      <c r="M142" s="20"/>
      <c r="N142" s="2"/>
    </row>
    <row r="143" spans="1:14" ht="13.5" customHeight="1">
      <c r="A143" s="11"/>
      <c r="B143" s="11"/>
      <c r="C143" s="12"/>
      <c r="D143" s="13"/>
      <c r="E143" s="15"/>
      <c r="F143" s="16"/>
      <c r="G143" s="15"/>
      <c r="H143" s="16"/>
      <c r="I143" s="15"/>
      <c r="J143" s="16"/>
      <c r="K143" s="15"/>
      <c r="L143" s="19">
        <f t="shared" si="21"/>
        <v>0</v>
      </c>
      <c r="M143" s="20"/>
      <c r="N143" s="2"/>
    </row>
    <row r="144" spans="1:14" ht="13.5" customHeight="1">
      <c r="A144" s="11"/>
      <c r="B144" s="11"/>
      <c r="C144" s="12"/>
      <c r="D144" s="13"/>
      <c r="E144" s="15"/>
      <c r="F144" s="16"/>
      <c r="G144" s="15"/>
      <c r="H144" s="16"/>
      <c r="I144" s="15"/>
      <c r="J144" s="16"/>
      <c r="K144" s="15"/>
      <c r="L144" s="19">
        <f t="shared" si="21"/>
        <v>0</v>
      </c>
      <c r="M144" s="20"/>
      <c r="N144" s="2"/>
    </row>
    <row r="145" spans="1:14" ht="13.5" customHeight="1">
      <c r="A145" s="11"/>
      <c r="B145" s="11"/>
      <c r="C145" s="12"/>
      <c r="D145" s="13"/>
      <c r="E145" s="15"/>
      <c r="F145" s="16"/>
      <c r="G145" s="15"/>
      <c r="H145" s="16"/>
      <c r="I145" s="15"/>
      <c r="J145" s="16"/>
      <c r="K145" s="15"/>
      <c r="L145" s="19">
        <f t="shared" si="21"/>
        <v>0</v>
      </c>
      <c r="M145" s="20"/>
      <c r="N145" s="2"/>
    </row>
    <row r="146" spans="1:14" ht="13.5" customHeight="1">
      <c r="A146" s="11"/>
      <c r="B146" s="11"/>
      <c r="C146" s="12"/>
      <c r="D146" s="13"/>
      <c r="E146" s="15"/>
      <c r="F146" s="16"/>
      <c r="G146" s="15"/>
      <c r="H146" s="16"/>
      <c r="I146" s="15"/>
      <c r="J146" s="16"/>
      <c r="K146" s="15"/>
      <c r="L146" s="19">
        <f t="shared" si="21"/>
        <v>0</v>
      </c>
      <c r="M146" s="20"/>
      <c r="N146" s="2"/>
    </row>
    <row r="147" spans="1:14" ht="13.5" customHeight="1">
      <c r="A147" s="11"/>
      <c r="B147" s="11"/>
      <c r="C147" s="12"/>
      <c r="D147" s="13"/>
      <c r="E147" s="15"/>
      <c r="F147" s="16"/>
      <c r="G147" s="15"/>
      <c r="H147" s="16"/>
      <c r="I147" s="15"/>
      <c r="J147" s="16"/>
      <c r="K147" s="15"/>
      <c r="L147" s="19">
        <f t="shared" si="21"/>
        <v>0</v>
      </c>
      <c r="M147" s="20"/>
      <c r="N147" s="2"/>
    </row>
    <row r="148" spans="1:14" ht="13.5" customHeight="1">
      <c r="A148" s="11"/>
      <c r="B148" s="11"/>
      <c r="C148" s="12"/>
      <c r="D148" s="13"/>
      <c r="E148" s="15"/>
      <c r="F148" s="16"/>
      <c r="G148" s="15"/>
      <c r="H148" s="16"/>
      <c r="I148" s="15"/>
      <c r="J148" s="16"/>
      <c r="K148" s="15"/>
      <c r="L148" s="19">
        <f t="shared" si="21"/>
        <v>0</v>
      </c>
      <c r="M148" s="20"/>
      <c r="N148" s="2"/>
    </row>
    <row r="149" spans="1:14" ht="13.5" customHeight="1">
      <c r="A149" s="11"/>
      <c r="B149" s="11"/>
      <c r="C149" s="12"/>
      <c r="D149" s="13"/>
      <c r="E149" s="15"/>
      <c r="F149" s="16"/>
      <c r="G149" s="15"/>
      <c r="H149" s="16"/>
      <c r="I149" s="15"/>
      <c r="J149" s="16"/>
      <c r="K149" s="15"/>
      <c r="L149" s="19">
        <f t="shared" si="21"/>
        <v>0</v>
      </c>
      <c r="M149" s="20"/>
      <c r="N149" s="2"/>
    </row>
    <row r="150" spans="1:14" ht="13.5" customHeight="1">
      <c r="A150" s="11"/>
      <c r="B150" s="11"/>
      <c r="C150" s="12"/>
      <c r="D150" s="13"/>
      <c r="E150" s="15"/>
      <c r="F150" s="16"/>
      <c r="G150" s="15"/>
      <c r="H150" s="16"/>
      <c r="I150" s="15"/>
      <c r="J150" s="16"/>
      <c r="K150" s="15"/>
      <c r="L150" s="19">
        <f t="shared" si="21"/>
        <v>0</v>
      </c>
      <c r="M150" s="20"/>
      <c r="N150" s="2"/>
    </row>
    <row r="151" spans="1:14" ht="13.5" customHeight="1">
      <c r="A151" s="11"/>
      <c r="B151" s="11"/>
      <c r="C151" s="12"/>
      <c r="D151" s="13"/>
      <c r="E151" s="15"/>
      <c r="F151" s="16"/>
      <c r="G151" s="15"/>
      <c r="H151" s="16"/>
      <c r="I151" s="15"/>
      <c r="J151" s="16"/>
      <c r="K151" s="15"/>
      <c r="L151" s="19">
        <f t="shared" si="21"/>
        <v>0</v>
      </c>
      <c r="M151" s="20"/>
      <c r="N151" s="2"/>
    </row>
    <row r="152" spans="1:14" ht="13.5" customHeight="1">
      <c r="A152" s="11"/>
      <c r="B152" s="11"/>
      <c r="C152" s="12"/>
      <c r="D152" s="13"/>
      <c r="E152" s="15"/>
      <c r="F152" s="16"/>
      <c r="G152" s="15"/>
      <c r="H152" s="16"/>
      <c r="I152" s="15"/>
      <c r="J152" s="16"/>
      <c r="K152" s="15"/>
      <c r="L152" s="19">
        <f t="shared" si="21"/>
        <v>0</v>
      </c>
      <c r="M152" s="20"/>
      <c r="N152" s="2"/>
    </row>
    <row r="153" spans="1:14" ht="13.5" customHeight="1">
      <c r="A153" s="104" t="s">
        <v>95</v>
      </c>
      <c r="B153" s="105"/>
      <c r="C153" s="106"/>
      <c r="D153" s="29"/>
      <c r="E153" s="30" t="e">
        <f>SMALL(E141:E152,1)</f>
        <v>#NUM!</v>
      </c>
      <c r="F153" s="30"/>
      <c r="G153" s="30" t="e">
        <f>SMALL(G141:G152,1)</f>
        <v>#NUM!</v>
      </c>
      <c r="H153" s="30"/>
      <c r="I153" s="30" t="e">
        <f>SMALL(I141:I152,1)</f>
        <v>#NUM!</v>
      </c>
      <c r="J153" s="30"/>
      <c r="K153" s="30" t="e">
        <f>SMALL(K141:K152,1)</f>
        <v>#NUM!</v>
      </c>
      <c r="L153" s="19"/>
      <c r="M153" s="20"/>
      <c r="N153" s="2"/>
    </row>
    <row r="154" spans="1:14" ht="13.5" customHeight="1">
      <c r="A154" s="104" t="s">
        <v>95</v>
      </c>
      <c r="B154" s="105"/>
      <c r="C154" s="106"/>
      <c r="D154" s="29"/>
      <c r="E154" s="30" t="e">
        <f>SMALL(E141:E152,2)</f>
        <v>#NUM!</v>
      </c>
      <c r="F154" s="30"/>
      <c r="G154" s="30" t="e">
        <f>SMALL(G141:G152,2)</f>
        <v>#NUM!</v>
      </c>
      <c r="H154" s="30"/>
      <c r="I154" s="30" t="e">
        <f>SMALL(I141:I152,2)</f>
        <v>#NUM!</v>
      </c>
      <c r="J154" s="30"/>
      <c r="K154" s="30" t="e">
        <f>SMALL(K141:K152,2)</f>
        <v>#NUM!</v>
      </c>
      <c r="L154" s="31"/>
      <c r="M154" s="32"/>
      <c r="N154" s="2"/>
    </row>
    <row r="155" spans="1:14" ht="13.5" customHeight="1">
      <c r="A155" s="104" t="s">
        <v>95</v>
      </c>
      <c r="B155" s="105"/>
      <c r="C155" s="106"/>
      <c r="D155" s="29"/>
      <c r="E155" s="30" t="e">
        <f>SMALL(E141:E152,3)</f>
        <v>#NUM!</v>
      </c>
      <c r="F155" s="30"/>
      <c r="G155" s="30" t="e">
        <f>SMALL(G141:G152,3)</f>
        <v>#NUM!</v>
      </c>
      <c r="H155" s="30"/>
      <c r="I155" s="30" t="e">
        <f>SMALL(I141:I152,3)</f>
        <v>#NUM!</v>
      </c>
      <c r="J155" s="30"/>
      <c r="K155" s="30" t="e">
        <f>SMALL(K141:K152,3)</f>
        <v>#NUM!</v>
      </c>
      <c r="L155" s="31"/>
      <c r="M155" s="32"/>
      <c r="N155" s="2"/>
    </row>
    <row r="156" spans="1:14" ht="13.5" customHeight="1">
      <c r="A156" s="104" t="s">
        <v>95</v>
      </c>
      <c r="B156" s="105"/>
      <c r="C156" s="106"/>
      <c r="D156" s="29"/>
      <c r="E156" s="30" t="e">
        <f>SMALL(E141:E152,4)</f>
        <v>#NUM!</v>
      </c>
      <c r="F156" s="30"/>
      <c r="G156" s="30" t="e">
        <f>SMALL(G141:G152,4)</f>
        <v>#NUM!</v>
      </c>
      <c r="H156" s="30"/>
      <c r="I156" s="30" t="e">
        <f>SMALL(I141:I152,4)</f>
        <v>#NUM!</v>
      </c>
      <c r="J156" s="30"/>
      <c r="K156" s="30" t="e">
        <f>SMALL(K142:K152,4)</f>
        <v>#NUM!</v>
      </c>
      <c r="L156" s="31"/>
      <c r="M156" s="32"/>
      <c r="N156" s="2"/>
    </row>
    <row r="157" spans="1:14" ht="13.5" customHeight="1">
      <c r="A157" s="107" t="s">
        <v>96</v>
      </c>
      <c r="B157" s="108"/>
      <c r="C157" s="109"/>
      <c r="D157" s="33"/>
      <c r="E157" s="34" t="e">
        <f>SUM(E141:E152)-E153-E154-E155-E156</f>
        <v>#NUM!</v>
      </c>
      <c r="F157" s="34"/>
      <c r="G157" s="34" t="e">
        <f>SUM(G141:G152)-G153-G154-G155-G156</f>
        <v>#NUM!</v>
      </c>
      <c r="H157" s="34"/>
      <c r="I157" s="34" t="e">
        <f>SUM(I141:I152)-I153-I154-I155-I156</f>
        <v>#NUM!</v>
      </c>
      <c r="J157" s="34"/>
      <c r="K157" s="34" t="e">
        <f>SUM(K141:K152)-K153-K154-K155-K156</f>
        <v>#NUM!</v>
      </c>
      <c r="L157" s="35" t="e">
        <f>SUM($E157+$G157+$I157+$K157)</f>
        <v>#NUM!</v>
      </c>
      <c r="M157" s="20"/>
      <c r="N157" s="2"/>
    </row>
    <row r="158" spans="1:14" ht="13.5" customHeight="1">
      <c r="M158" s="2"/>
      <c r="N158" s="2"/>
    </row>
    <row r="159" spans="1:14" ht="13.5" customHeight="1">
      <c r="A159" s="102" t="s">
        <v>27</v>
      </c>
      <c r="B159" s="110"/>
      <c r="C159" s="110"/>
      <c r="D159" s="110"/>
      <c r="E159" s="110"/>
      <c r="F159" s="110"/>
      <c r="G159" s="110"/>
      <c r="H159" s="110"/>
      <c r="I159" s="110"/>
      <c r="J159" s="110"/>
      <c r="K159" s="110"/>
      <c r="L159" s="103"/>
      <c r="M159" s="4"/>
      <c r="N159" s="2"/>
    </row>
    <row r="160" spans="1:14" ht="13.5" customHeight="1">
      <c r="A160" s="111" t="s">
        <v>8</v>
      </c>
      <c r="B160" s="108"/>
      <c r="C160" s="108"/>
      <c r="D160" s="108"/>
      <c r="E160" s="108"/>
      <c r="F160" s="108"/>
      <c r="G160" s="108"/>
      <c r="H160" s="108"/>
      <c r="I160" s="108"/>
      <c r="J160" s="108"/>
      <c r="K160" s="108"/>
      <c r="L160" s="109"/>
      <c r="M160" s="4"/>
      <c r="N160" s="2"/>
    </row>
    <row r="161" spans="1:14" ht="13.5" customHeight="1">
      <c r="A161" s="96" t="s">
        <v>13</v>
      </c>
      <c r="B161" s="98" t="s">
        <v>15</v>
      </c>
      <c r="C161" s="100" t="s">
        <v>16</v>
      </c>
      <c r="D161" s="102" t="s">
        <v>17</v>
      </c>
      <c r="E161" s="103"/>
      <c r="F161" s="102" t="s">
        <v>18</v>
      </c>
      <c r="G161" s="103"/>
      <c r="H161" s="102" t="s">
        <v>19</v>
      </c>
      <c r="I161" s="103"/>
      <c r="J161" s="102" t="s">
        <v>20</v>
      </c>
      <c r="K161" s="103"/>
      <c r="L161" s="6" t="s">
        <v>21</v>
      </c>
      <c r="M161" s="4"/>
      <c r="N161" s="2"/>
    </row>
    <row r="162" spans="1:14" ht="13.5" customHeight="1">
      <c r="A162" s="97"/>
      <c r="B162" s="99"/>
      <c r="C162" s="101"/>
      <c r="D162" s="7" t="s">
        <v>25</v>
      </c>
      <c r="E162" s="8" t="s">
        <v>26</v>
      </c>
      <c r="F162" s="7" t="s">
        <v>25</v>
      </c>
      <c r="G162" s="8" t="s">
        <v>26</v>
      </c>
      <c r="H162" s="7" t="s">
        <v>25</v>
      </c>
      <c r="I162" s="8" t="s">
        <v>26</v>
      </c>
      <c r="J162" s="7" t="s">
        <v>25</v>
      </c>
      <c r="K162" s="8" t="s">
        <v>26</v>
      </c>
      <c r="L162" s="9"/>
      <c r="M162" s="4"/>
      <c r="N162" s="2"/>
    </row>
    <row r="163" spans="1:14" ht="13.5" customHeight="1">
      <c r="A163" s="11"/>
      <c r="B163" s="11"/>
      <c r="C163" s="12"/>
      <c r="D163" s="13"/>
      <c r="E163" s="15"/>
      <c r="F163" s="16"/>
      <c r="G163" s="15"/>
      <c r="H163" s="16"/>
      <c r="I163" s="15"/>
      <c r="J163" s="16"/>
      <c r="K163" s="15"/>
      <c r="L163" s="19">
        <f t="shared" ref="L163:L174" si="22">SUM($E163+$G163+$I163+$K163)</f>
        <v>0</v>
      </c>
      <c r="M163" s="20"/>
      <c r="N163" s="2"/>
    </row>
    <row r="164" spans="1:14" ht="13.5" customHeight="1">
      <c r="A164" s="11"/>
      <c r="B164" s="11"/>
      <c r="C164" s="12"/>
      <c r="D164" s="13"/>
      <c r="E164" s="15"/>
      <c r="F164" s="16"/>
      <c r="G164" s="15"/>
      <c r="H164" s="16"/>
      <c r="I164" s="15"/>
      <c r="J164" s="16"/>
      <c r="K164" s="15"/>
      <c r="L164" s="19">
        <f t="shared" si="22"/>
        <v>0</v>
      </c>
      <c r="M164" s="20"/>
      <c r="N164" s="2"/>
    </row>
    <row r="165" spans="1:14" ht="13.5" customHeight="1">
      <c r="A165" s="11"/>
      <c r="B165" s="11"/>
      <c r="C165" s="12"/>
      <c r="D165" s="13"/>
      <c r="E165" s="15"/>
      <c r="F165" s="16"/>
      <c r="G165" s="15"/>
      <c r="H165" s="16"/>
      <c r="I165" s="15"/>
      <c r="J165" s="16"/>
      <c r="K165" s="15"/>
      <c r="L165" s="19">
        <f t="shared" si="22"/>
        <v>0</v>
      </c>
      <c r="M165" s="20"/>
      <c r="N165" s="2"/>
    </row>
    <row r="166" spans="1:14" ht="13.5" customHeight="1">
      <c r="A166" s="11"/>
      <c r="B166" s="11"/>
      <c r="C166" s="12"/>
      <c r="D166" s="13"/>
      <c r="E166" s="15"/>
      <c r="F166" s="16"/>
      <c r="G166" s="15"/>
      <c r="H166" s="16"/>
      <c r="I166" s="15"/>
      <c r="J166" s="16"/>
      <c r="K166" s="15"/>
      <c r="L166" s="19">
        <f t="shared" si="22"/>
        <v>0</v>
      </c>
      <c r="M166" s="20"/>
      <c r="N166" s="2"/>
    </row>
    <row r="167" spans="1:14" ht="13.5" customHeight="1">
      <c r="A167" s="11"/>
      <c r="B167" s="11"/>
      <c r="C167" s="12"/>
      <c r="D167" s="13"/>
      <c r="E167" s="15"/>
      <c r="F167" s="16"/>
      <c r="G167" s="15"/>
      <c r="H167" s="16"/>
      <c r="I167" s="15"/>
      <c r="J167" s="16"/>
      <c r="K167" s="15"/>
      <c r="L167" s="19">
        <f t="shared" si="22"/>
        <v>0</v>
      </c>
      <c r="M167" s="20"/>
      <c r="N167" s="2"/>
    </row>
    <row r="168" spans="1:14" ht="13.5" customHeight="1">
      <c r="A168" s="11"/>
      <c r="B168" s="11"/>
      <c r="C168" s="12"/>
      <c r="D168" s="13"/>
      <c r="E168" s="15"/>
      <c r="F168" s="16"/>
      <c r="G168" s="15"/>
      <c r="H168" s="16"/>
      <c r="I168" s="15"/>
      <c r="J168" s="16"/>
      <c r="K168" s="15"/>
      <c r="L168" s="19">
        <f t="shared" si="22"/>
        <v>0</v>
      </c>
      <c r="M168" s="20"/>
      <c r="N168" s="2"/>
    </row>
    <row r="169" spans="1:14" ht="13.5" customHeight="1">
      <c r="A169" s="11"/>
      <c r="B169" s="11"/>
      <c r="C169" s="12"/>
      <c r="D169" s="13"/>
      <c r="E169" s="15"/>
      <c r="F169" s="16"/>
      <c r="G169" s="15"/>
      <c r="H169" s="16"/>
      <c r="I169" s="15"/>
      <c r="J169" s="16"/>
      <c r="K169" s="15"/>
      <c r="L169" s="19">
        <f t="shared" si="22"/>
        <v>0</v>
      </c>
      <c r="M169" s="20"/>
      <c r="N169" s="2"/>
    </row>
    <row r="170" spans="1:14" ht="13.5" customHeight="1">
      <c r="A170" s="11"/>
      <c r="B170" s="11"/>
      <c r="C170" s="12"/>
      <c r="D170" s="13"/>
      <c r="E170" s="15"/>
      <c r="F170" s="16"/>
      <c r="G170" s="15"/>
      <c r="H170" s="16"/>
      <c r="I170" s="15"/>
      <c r="J170" s="16"/>
      <c r="K170" s="15"/>
      <c r="L170" s="19">
        <f t="shared" si="22"/>
        <v>0</v>
      </c>
      <c r="M170" s="20"/>
      <c r="N170" s="2"/>
    </row>
    <row r="171" spans="1:14" ht="13.5" customHeight="1">
      <c r="A171" s="11"/>
      <c r="B171" s="11"/>
      <c r="C171" s="12"/>
      <c r="D171" s="13"/>
      <c r="E171" s="15"/>
      <c r="F171" s="16"/>
      <c r="G171" s="15"/>
      <c r="H171" s="16"/>
      <c r="I171" s="15"/>
      <c r="J171" s="16"/>
      <c r="K171" s="15"/>
      <c r="L171" s="19">
        <f t="shared" si="22"/>
        <v>0</v>
      </c>
      <c r="M171" s="20"/>
      <c r="N171" s="2"/>
    </row>
    <row r="172" spans="1:14" ht="13.5" customHeight="1">
      <c r="A172" s="11"/>
      <c r="B172" s="11"/>
      <c r="C172" s="12"/>
      <c r="D172" s="13"/>
      <c r="E172" s="15"/>
      <c r="F172" s="16"/>
      <c r="G172" s="15"/>
      <c r="H172" s="16"/>
      <c r="I172" s="15"/>
      <c r="J172" s="16"/>
      <c r="K172" s="15"/>
      <c r="L172" s="19">
        <f t="shared" si="22"/>
        <v>0</v>
      </c>
      <c r="M172" s="20"/>
      <c r="N172" s="2"/>
    </row>
    <row r="173" spans="1:14" ht="13.5" customHeight="1">
      <c r="A173" s="11"/>
      <c r="B173" s="11"/>
      <c r="C173" s="12"/>
      <c r="D173" s="13"/>
      <c r="E173" s="15"/>
      <c r="F173" s="16"/>
      <c r="G173" s="15"/>
      <c r="H173" s="16"/>
      <c r="I173" s="15"/>
      <c r="J173" s="16"/>
      <c r="K173" s="15"/>
      <c r="L173" s="19">
        <f t="shared" si="22"/>
        <v>0</v>
      </c>
      <c r="M173" s="20"/>
      <c r="N173" s="2"/>
    </row>
    <row r="174" spans="1:14" ht="13.5" customHeight="1">
      <c r="A174" s="11"/>
      <c r="B174" s="11"/>
      <c r="C174" s="12"/>
      <c r="D174" s="13"/>
      <c r="E174" s="15"/>
      <c r="F174" s="16"/>
      <c r="G174" s="15"/>
      <c r="H174" s="16"/>
      <c r="I174" s="15"/>
      <c r="J174" s="16"/>
      <c r="K174" s="15"/>
      <c r="L174" s="19">
        <f t="shared" si="22"/>
        <v>0</v>
      </c>
      <c r="M174" s="20"/>
      <c r="N174" s="2"/>
    </row>
    <row r="175" spans="1:14" ht="13.5" customHeight="1">
      <c r="A175" s="104" t="s">
        <v>95</v>
      </c>
      <c r="B175" s="105"/>
      <c r="C175" s="106"/>
      <c r="D175" s="29"/>
      <c r="E175" s="30" t="e">
        <f>SMALL(E163:E174,1)</f>
        <v>#NUM!</v>
      </c>
      <c r="F175" s="30"/>
      <c r="G175" s="30" t="e">
        <f>SMALL(G163:G174,1)</f>
        <v>#NUM!</v>
      </c>
      <c r="H175" s="30"/>
      <c r="I175" s="30" t="e">
        <f>SMALL(I163:I174,1)</f>
        <v>#NUM!</v>
      </c>
      <c r="J175" s="30"/>
      <c r="K175" s="30" t="e">
        <f>SMALL(K163:K174,1)</f>
        <v>#NUM!</v>
      </c>
      <c r="L175" s="19"/>
      <c r="M175" s="20"/>
      <c r="N175" s="2"/>
    </row>
    <row r="176" spans="1:14" ht="13.5" customHeight="1">
      <c r="A176" s="104" t="s">
        <v>95</v>
      </c>
      <c r="B176" s="105"/>
      <c r="C176" s="106"/>
      <c r="D176" s="29"/>
      <c r="E176" s="30" t="e">
        <f>SMALL(E163:E174,2)</f>
        <v>#NUM!</v>
      </c>
      <c r="F176" s="30"/>
      <c r="G176" s="30" t="e">
        <f>SMALL(G163:G174,2)</f>
        <v>#NUM!</v>
      </c>
      <c r="H176" s="30"/>
      <c r="I176" s="30" t="e">
        <f>SMALL(I163:I174,2)</f>
        <v>#NUM!</v>
      </c>
      <c r="J176" s="30"/>
      <c r="K176" s="30" t="e">
        <f>SMALL(K163:K174,2)</f>
        <v>#NUM!</v>
      </c>
      <c r="L176" s="31"/>
      <c r="M176" s="32"/>
      <c r="N176" s="2"/>
    </row>
    <row r="177" spans="1:14" ht="13.5" customHeight="1">
      <c r="A177" s="104" t="s">
        <v>95</v>
      </c>
      <c r="B177" s="105"/>
      <c r="C177" s="106"/>
      <c r="D177" s="29"/>
      <c r="E177" s="30" t="e">
        <f>SMALL(E163:E174,3)</f>
        <v>#NUM!</v>
      </c>
      <c r="F177" s="30"/>
      <c r="G177" s="30" t="e">
        <f>SMALL(G163:G174,3)</f>
        <v>#NUM!</v>
      </c>
      <c r="H177" s="30"/>
      <c r="I177" s="30" t="e">
        <f>SMALL(I163:I174,3)</f>
        <v>#NUM!</v>
      </c>
      <c r="J177" s="30"/>
      <c r="K177" s="30" t="e">
        <f>SMALL(K163:K174,3)</f>
        <v>#NUM!</v>
      </c>
      <c r="L177" s="31"/>
      <c r="M177" s="32"/>
      <c r="N177" s="2"/>
    </row>
    <row r="178" spans="1:14" ht="13.5" customHeight="1">
      <c r="A178" s="104" t="s">
        <v>95</v>
      </c>
      <c r="B178" s="105"/>
      <c r="C178" s="106"/>
      <c r="D178" s="29"/>
      <c r="E178" s="30" t="e">
        <f>SMALL(E163:E174,4)</f>
        <v>#NUM!</v>
      </c>
      <c r="F178" s="30"/>
      <c r="G178" s="30" t="e">
        <f>SMALL(G163:G174,4)</f>
        <v>#NUM!</v>
      </c>
      <c r="H178" s="30"/>
      <c r="I178" s="30" t="e">
        <f>SMALL(I163:I174,4)</f>
        <v>#NUM!</v>
      </c>
      <c r="J178" s="30"/>
      <c r="K178" s="30" t="e">
        <f>SMALL(K164:K174,4)</f>
        <v>#NUM!</v>
      </c>
      <c r="L178" s="31"/>
      <c r="M178" s="32"/>
      <c r="N178" s="2"/>
    </row>
    <row r="179" spans="1:14" ht="13.5" customHeight="1">
      <c r="A179" s="107" t="s">
        <v>96</v>
      </c>
      <c r="B179" s="108"/>
      <c r="C179" s="109"/>
      <c r="D179" s="33"/>
      <c r="E179" s="34" t="e">
        <f>SUM(E163:E174)-E175-E176-E177-E178</f>
        <v>#NUM!</v>
      </c>
      <c r="F179" s="34"/>
      <c r="G179" s="34" t="e">
        <f>SUM(G163:G174)-G175-G176-G177-G178</f>
        <v>#NUM!</v>
      </c>
      <c r="H179" s="34"/>
      <c r="I179" s="34" t="e">
        <f>SUM(I163:I174)-I175-I176-I177-I178</f>
        <v>#NUM!</v>
      </c>
      <c r="J179" s="34"/>
      <c r="K179" s="34" t="e">
        <f>SUM(K163:K174)-K175-K176-K177-K178</f>
        <v>#NUM!</v>
      </c>
      <c r="L179" s="35" t="e">
        <f>SUM($E179+$G179+$I179+$K179)</f>
        <v>#NUM!</v>
      </c>
      <c r="M179" s="20"/>
      <c r="N179" s="2"/>
    </row>
    <row r="180" spans="1:14" ht="13.5" customHeight="1">
      <c r="M180" s="2"/>
      <c r="N180" s="2"/>
    </row>
    <row r="181" spans="1:14" ht="13.5" customHeight="1">
      <c r="A181" s="102" t="s">
        <v>27</v>
      </c>
      <c r="B181" s="110"/>
      <c r="C181" s="110"/>
      <c r="D181" s="110"/>
      <c r="E181" s="110"/>
      <c r="F181" s="110"/>
      <c r="G181" s="110"/>
      <c r="H181" s="110"/>
      <c r="I181" s="110"/>
      <c r="J181" s="110"/>
      <c r="K181" s="110"/>
      <c r="L181" s="103"/>
      <c r="M181" s="4"/>
      <c r="N181" s="2"/>
    </row>
    <row r="182" spans="1:14" ht="13.5" customHeight="1">
      <c r="A182" s="111" t="s">
        <v>8</v>
      </c>
      <c r="B182" s="108"/>
      <c r="C182" s="108"/>
      <c r="D182" s="108"/>
      <c r="E182" s="108"/>
      <c r="F182" s="108"/>
      <c r="G182" s="108"/>
      <c r="H182" s="108"/>
      <c r="I182" s="108"/>
      <c r="J182" s="108"/>
      <c r="K182" s="108"/>
      <c r="L182" s="109"/>
      <c r="M182" s="4"/>
      <c r="N182" s="2"/>
    </row>
    <row r="183" spans="1:14" ht="13.5" customHeight="1">
      <c r="A183" s="96" t="s">
        <v>13</v>
      </c>
      <c r="B183" s="98" t="s">
        <v>15</v>
      </c>
      <c r="C183" s="100" t="s">
        <v>16</v>
      </c>
      <c r="D183" s="102" t="s">
        <v>17</v>
      </c>
      <c r="E183" s="103"/>
      <c r="F183" s="102" t="s">
        <v>18</v>
      </c>
      <c r="G183" s="103"/>
      <c r="H183" s="102" t="s">
        <v>19</v>
      </c>
      <c r="I183" s="103"/>
      <c r="J183" s="102" t="s">
        <v>20</v>
      </c>
      <c r="K183" s="103"/>
      <c r="L183" s="6" t="s">
        <v>21</v>
      </c>
      <c r="M183" s="4"/>
      <c r="N183" s="2"/>
    </row>
    <row r="184" spans="1:14" ht="13.5" customHeight="1">
      <c r="A184" s="97"/>
      <c r="B184" s="99"/>
      <c r="C184" s="101"/>
      <c r="D184" s="7" t="s">
        <v>25</v>
      </c>
      <c r="E184" s="8" t="s">
        <v>26</v>
      </c>
      <c r="F184" s="7" t="s">
        <v>25</v>
      </c>
      <c r="G184" s="8" t="s">
        <v>26</v>
      </c>
      <c r="H184" s="7" t="s">
        <v>25</v>
      </c>
      <c r="I184" s="8" t="s">
        <v>26</v>
      </c>
      <c r="J184" s="7" t="s">
        <v>25</v>
      </c>
      <c r="K184" s="8" t="s">
        <v>26</v>
      </c>
      <c r="L184" s="9"/>
      <c r="M184" s="4"/>
      <c r="N184" s="2"/>
    </row>
    <row r="185" spans="1:14" ht="13.5" customHeight="1">
      <c r="A185" s="11"/>
      <c r="B185" s="11"/>
      <c r="C185" s="12"/>
      <c r="D185" s="13"/>
      <c r="E185" s="15"/>
      <c r="F185" s="16"/>
      <c r="G185" s="15"/>
      <c r="H185" s="16"/>
      <c r="I185" s="15"/>
      <c r="J185" s="16"/>
      <c r="K185" s="15"/>
      <c r="L185" s="19">
        <f t="shared" ref="L185:L196" si="23">SUM($E185+$G185+$I185+$K185)</f>
        <v>0</v>
      </c>
      <c r="M185" s="20"/>
      <c r="N185" s="2"/>
    </row>
    <row r="186" spans="1:14" ht="13.5" customHeight="1">
      <c r="A186" s="11"/>
      <c r="B186" s="11"/>
      <c r="C186" s="12"/>
      <c r="D186" s="13"/>
      <c r="E186" s="15"/>
      <c r="F186" s="16"/>
      <c r="G186" s="15"/>
      <c r="H186" s="16"/>
      <c r="I186" s="15"/>
      <c r="J186" s="16"/>
      <c r="K186" s="15"/>
      <c r="L186" s="19">
        <f t="shared" si="23"/>
        <v>0</v>
      </c>
      <c r="M186" s="20"/>
      <c r="N186" s="2"/>
    </row>
    <row r="187" spans="1:14" ht="13.5" customHeight="1">
      <c r="A187" s="11"/>
      <c r="B187" s="11"/>
      <c r="C187" s="12"/>
      <c r="D187" s="13"/>
      <c r="E187" s="15"/>
      <c r="F187" s="16"/>
      <c r="G187" s="15"/>
      <c r="H187" s="16"/>
      <c r="I187" s="15"/>
      <c r="J187" s="16"/>
      <c r="K187" s="15"/>
      <c r="L187" s="19">
        <f t="shared" si="23"/>
        <v>0</v>
      </c>
      <c r="M187" s="20"/>
      <c r="N187" s="2"/>
    </row>
    <row r="188" spans="1:14" ht="13.5" customHeight="1">
      <c r="A188" s="11"/>
      <c r="B188" s="11"/>
      <c r="C188" s="12"/>
      <c r="D188" s="13"/>
      <c r="E188" s="15"/>
      <c r="F188" s="16"/>
      <c r="G188" s="15"/>
      <c r="H188" s="16"/>
      <c r="I188" s="15"/>
      <c r="J188" s="16"/>
      <c r="K188" s="15"/>
      <c r="L188" s="19">
        <f t="shared" si="23"/>
        <v>0</v>
      </c>
      <c r="M188" s="20"/>
      <c r="N188" s="2"/>
    </row>
    <row r="189" spans="1:14" ht="13.5" customHeight="1">
      <c r="A189" s="11"/>
      <c r="B189" s="11"/>
      <c r="C189" s="12"/>
      <c r="D189" s="13"/>
      <c r="E189" s="15"/>
      <c r="F189" s="16"/>
      <c r="G189" s="15"/>
      <c r="H189" s="16"/>
      <c r="I189" s="15"/>
      <c r="J189" s="16"/>
      <c r="K189" s="15"/>
      <c r="L189" s="19">
        <f t="shared" si="23"/>
        <v>0</v>
      </c>
      <c r="M189" s="20"/>
      <c r="N189" s="2"/>
    </row>
    <row r="190" spans="1:14" ht="13.5" customHeight="1">
      <c r="A190" s="11"/>
      <c r="B190" s="11"/>
      <c r="C190" s="12"/>
      <c r="D190" s="13"/>
      <c r="E190" s="15"/>
      <c r="F190" s="16"/>
      <c r="G190" s="15"/>
      <c r="H190" s="16"/>
      <c r="I190" s="15"/>
      <c r="J190" s="16"/>
      <c r="K190" s="15"/>
      <c r="L190" s="19">
        <f t="shared" si="23"/>
        <v>0</v>
      </c>
      <c r="M190" s="20"/>
      <c r="N190" s="2"/>
    </row>
    <row r="191" spans="1:14" ht="13.5" customHeight="1">
      <c r="A191" s="11"/>
      <c r="B191" s="11"/>
      <c r="C191" s="12"/>
      <c r="D191" s="13"/>
      <c r="E191" s="15"/>
      <c r="F191" s="16"/>
      <c r="G191" s="15"/>
      <c r="H191" s="16"/>
      <c r="I191" s="15"/>
      <c r="J191" s="16"/>
      <c r="K191" s="15"/>
      <c r="L191" s="19">
        <f t="shared" si="23"/>
        <v>0</v>
      </c>
      <c r="M191" s="20"/>
      <c r="N191" s="2"/>
    </row>
    <row r="192" spans="1:14" ht="13.5" customHeight="1">
      <c r="A192" s="11"/>
      <c r="B192" s="11"/>
      <c r="C192" s="12"/>
      <c r="D192" s="13"/>
      <c r="E192" s="15"/>
      <c r="F192" s="16"/>
      <c r="G192" s="15"/>
      <c r="H192" s="16"/>
      <c r="I192" s="15"/>
      <c r="J192" s="16"/>
      <c r="K192" s="15"/>
      <c r="L192" s="19">
        <f t="shared" si="23"/>
        <v>0</v>
      </c>
      <c r="M192" s="20"/>
      <c r="N192" s="2"/>
    </row>
    <row r="193" spans="1:14" ht="13.5" customHeight="1">
      <c r="A193" s="11"/>
      <c r="B193" s="11"/>
      <c r="C193" s="12"/>
      <c r="D193" s="13"/>
      <c r="E193" s="15"/>
      <c r="F193" s="16"/>
      <c r="G193" s="15"/>
      <c r="H193" s="16"/>
      <c r="I193" s="15"/>
      <c r="J193" s="16"/>
      <c r="K193" s="15"/>
      <c r="L193" s="19">
        <f t="shared" si="23"/>
        <v>0</v>
      </c>
      <c r="M193" s="20"/>
      <c r="N193" s="2"/>
    </row>
    <row r="194" spans="1:14" ht="13.5" customHeight="1">
      <c r="A194" s="11"/>
      <c r="B194" s="11"/>
      <c r="C194" s="12"/>
      <c r="D194" s="13"/>
      <c r="E194" s="15"/>
      <c r="F194" s="16"/>
      <c r="G194" s="15"/>
      <c r="H194" s="16"/>
      <c r="I194" s="15"/>
      <c r="J194" s="16"/>
      <c r="K194" s="15"/>
      <c r="L194" s="19">
        <f t="shared" si="23"/>
        <v>0</v>
      </c>
      <c r="M194" s="20"/>
      <c r="N194" s="2"/>
    </row>
    <row r="195" spans="1:14" ht="13.5" customHeight="1">
      <c r="A195" s="11"/>
      <c r="B195" s="11"/>
      <c r="C195" s="12"/>
      <c r="D195" s="13"/>
      <c r="E195" s="15"/>
      <c r="F195" s="16"/>
      <c r="G195" s="15"/>
      <c r="H195" s="16"/>
      <c r="I195" s="15"/>
      <c r="J195" s="16"/>
      <c r="K195" s="15"/>
      <c r="L195" s="19">
        <f t="shared" si="23"/>
        <v>0</v>
      </c>
      <c r="M195" s="20"/>
      <c r="N195" s="2"/>
    </row>
    <row r="196" spans="1:14" ht="13.5" customHeight="1">
      <c r="A196" s="11"/>
      <c r="B196" s="11"/>
      <c r="C196" s="12"/>
      <c r="D196" s="13"/>
      <c r="E196" s="15"/>
      <c r="F196" s="16"/>
      <c r="G196" s="15"/>
      <c r="H196" s="16"/>
      <c r="I196" s="15"/>
      <c r="J196" s="16"/>
      <c r="K196" s="15"/>
      <c r="L196" s="19">
        <f t="shared" si="23"/>
        <v>0</v>
      </c>
      <c r="M196" s="20"/>
      <c r="N196" s="2"/>
    </row>
    <row r="197" spans="1:14" ht="13.5" customHeight="1">
      <c r="A197" s="104" t="s">
        <v>95</v>
      </c>
      <c r="B197" s="105"/>
      <c r="C197" s="106"/>
      <c r="D197" s="29"/>
      <c r="E197" s="30" t="e">
        <f>SMALL(E185:E196,1)</f>
        <v>#NUM!</v>
      </c>
      <c r="F197" s="30"/>
      <c r="G197" s="30" t="e">
        <f>SMALL(G185:G196,1)</f>
        <v>#NUM!</v>
      </c>
      <c r="H197" s="30"/>
      <c r="I197" s="30" t="e">
        <f>SMALL(I185:I196,1)</f>
        <v>#NUM!</v>
      </c>
      <c r="J197" s="30"/>
      <c r="K197" s="30" t="e">
        <f>SMALL(K185:K196,1)</f>
        <v>#NUM!</v>
      </c>
      <c r="L197" s="19"/>
      <c r="M197" s="20"/>
      <c r="N197" s="2"/>
    </row>
    <row r="198" spans="1:14" ht="13.5" customHeight="1">
      <c r="A198" s="104" t="s">
        <v>95</v>
      </c>
      <c r="B198" s="105"/>
      <c r="C198" s="106"/>
      <c r="D198" s="29"/>
      <c r="E198" s="30" t="e">
        <f>SMALL(E185:E196,2)</f>
        <v>#NUM!</v>
      </c>
      <c r="F198" s="30"/>
      <c r="G198" s="30" t="e">
        <f>SMALL(G185:G196,2)</f>
        <v>#NUM!</v>
      </c>
      <c r="H198" s="30"/>
      <c r="I198" s="30" t="e">
        <f>SMALL(I185:I196,2)</f>
        <v>#NUM!</v>
      </c>
      <c r="J198" s="30"/>
      <c r="K198" s="30" t="e">
        <f>SMALL(K185:K196,2)</f>
        <v>#NUM!</v>
      </c>
      <c r="L198" s="31"/>
      <c r="M198" s="32"/>
      <c r="N198" s="2"/>
    </row>
    <row r="199" spans="1:14" ht="13.5" customHeight="1">
      <c r="A199" s="104" t="s">
        <v>95</v>
      </c>
      <c r="B199" s="105"/>
      <c r="C199" s="106"/>
      <c r="D199" s="29"/>
      <c r="E199" s="30" t="e">
        <f>SMALL(E185:E196,3)</f>
        <v>#NUM!</v>
      </c>
      <c r="F199" s="30"/>
      <c r="G199" s="30" t="e">
        <f>SMALL(G185:G196,3)</f>
        <v>#NUM!</v>
      </c>
      <c r="H199" s="30"/>
      <c r="I199" s="30" t="e">
        <f>SMALL(I185:I196,3)</f>
        <v>#NUM!</v>
      </c>
      <c r="J199" s="30"/>
      <c r="K199" s="30" t="e">
        <f>SMALL(K185:K196,3)</f>
        <v>#NUM!</v>
      </c>
      <c r="L199" s="31"/>
      <c r="M199" s="32"/>
      <c r="N199" s="2"/>
    </row>
    <row r="200" spans="1:14" ht="13.5" customHeight="1">
      <c r="A200" s="104" t="s">
        <v>95</v>
      </c>
      <c r="B200" s="105"/>
      <c r="C200" s="106"/>
      <c r="D200" s="29"/>
      <c r="E200" s="30" t="e">
        <f>SMALL(E185:E196,4)</f>
        <v>#NUM!</v>
      </c>
      <c r="F200" s="30"/>
      <c r="G200" s="30" t="e">
        <f>SMALL(G185:G196,4)</f>
        <v>#NUM!</v>
      </c>
      <c r="H200" s="30"/>
      <c r="I200" s="30" t="e">
        <f>SMALL(I185:I196,4)</f>
        <v>#NUM!</v>
      </c>
      <c r="J200" s="30"/>
      <c r="K200" s="30" t="e">
        <f>SMALL(K186:K196,4)</f>
        <v>#NUM!</v>
      </c>
      <c r="L200" s="31"/>
      <c r="M200" s="32"/>
      <c r="N200" s="2"/>
    </row>
    <row r="201" spans="1:14" ht="13.5" customHeight="1">
      <c r="A201" s="107" t="s">
        <v>96</v>
      </c>
      <c r="B201" s="108"/>
      <c r="C201" s="109"/>
      <c r="D201" s="33"/>
      <c r="E201" s="34" t="e">
        <f>SUM(E185:E196)-E197-E198-E199-E200</f>
        <v>#NUM!</v>
      </c>
      <c r="F201" s="34"/>
      <c r="G201" s="34" t="e">
        <f>SUM(G185:G196)-G197-G198-G199-G200</f>
        <v>#NUM!</v>
      </c>
      <c r="H201" s="34"/>
      <c r="I201" s="34" t="e">
        <f>SUM(I185:I196)-I197-I198-I199-I200</f>
        <v>#NUM!</v>
      </c>
      <c r="J201" s="34"/>
      <c r="K201" s="34" t="e">
        <f>SUM(K185:K196)-K197-K198-K199-K200</f>
        <v>#NUM!</v>
      </c>
      <c r="L201" s="35" t="e">
        <f>SUM($E201+$G201+$I201+$K201)</f>
        <v>#NUM!</v>
      </c>
      <c r="M201" s="20"/>
      <c r="N201" s="2"/>
    </row>
    <row r="202" spans="1:14" ht="13.5" customHeight="1">
      <c r="M202" s="2"/>
      <c r="N202" s="2"/>
    </row>
    <row r="203" spans="1:14" ht="13.5" customHeight="1">
      <c r="A203" s="102" t="s">
        <v>27</v>
      </c>
      <c r="B203" s="110"/>
      <c r="C203" s="110"/>
      <c r="D203" s="110"/>
      <c r="E203" s="110"/>
      <c r="F203" s="110"/>
      <c r="G203" s="110"/>
      <c r="H203" s="110"/>
      <c r="I203" s="110"/>
      <c r="J203" s="110"/>
      <c r="K203" s="110"/>
      <c r="L203" s="103"/>
      <c r="M203" s="4"/>
      <c r="N203" s="2"/>
    </row>
    <row r="204" spans="1:14" ht="13.5" customHeight="1">
      <c r="A204" s="111" t="s">
        <v>8</v>
      </c>
      <c r="B204" s="108"/>
      <c r="C204" s="108"/>
      <c r="D204" s="108"/>
      <c r="E204" s="108"/>
      <c r="F204" s="108"/>
      <c r="G204" s="108"/>
      <c r="H204" s="108"/>
      <c r="I204" s="108"/>
      <c r="J204" s="108"/>
      <c r="K204" s="108"/>
      <c r="L204" s="109"/>
      <c r="M204" s="4"/>
      <c r="N204" s="2"/>
    </row>
    <row r="205" spans="1:14" ht="13.5" customHeight="1">
      <c r="A205" s="96" t="s">
        <v>13</v>
      </c>
      <c r="B205" s="98" t="s">
        <v>15</v>
      </c>
      <c r="C205" s="100" t="s">
        <v>16</v>
      </c>
      <c r="D205" s="102" t="s">
        <v>17</v>
      </c>
      <c r="E205" s="103"/>
      <c r="F205" s="102" t="s">
        <v>18</v>
      </c>
      <c r="G205" s="103"/>
      <c r="H205" s="102" t="s">
        <v>19</v>
      </c>
      <c r="I205" s="103"/>
      <c r="J205" s="102" t="s">
        <v>20</v>
      </c>
      <c r="K205" s="103"/>
      <c r="L205" s="6" t="s">
        <v>21</v>
      </c>
      <c r="M205" s="4"/>
      <c r="N205" s="2"/>
    </row>
    <row r="206" spans="1:14" ht="13.5" customHeight="1">
      <c r="A206" s="97"/>
      <c r="B206" s="99"/>
      <c r="C206" s="101"/>
      <c r="D206" s="7" t="s">
        <v>25</v>
      </c>
      <c r="E206" s="8" t="s">
        <v>26</v>
      </c>
      <c r="F206" s="7" t="s">
        <v>25</v>
      </c>
      <c r="G206" s="8" t="s">
        <v>26</v>
      </c>
      <c r="H206" s="7" t="s">
        <v>25</v>
      </c>
      <c r="I206" s="8" t="s">
        <v>26</v>
      </c>
      <c r="J206" s="7" t="s">
        <v>25</v>
      </c>
      <c r="K206" s="8" t="s">
        <v>26</v>
      </c>
      <c r="L206" s="9"/>
      <c r="M206" s="4"/>
      <c r="N206" s="2"/>
    </row>
    <row r="207" spans="1:14" ht="13.5" customHeight="1">
      <c r="A207" s="11"/>
      <c r="B207" s="11"/>
      <c r="C207" s="12"/>
      <c r="D207" s="13"/>
      <c r="E207" s="15"/>
      <c r="F207" s="16"/>
      <c r="G207" s="15"/>
      <c r="H207" s="16"/>
      <c r="I207" s="15"/>
      <c r="J207" s="16"/>
      <c r="K207" s="15"/>
      <c r="L207" s="19">
        <f t="shared" ref="L207:L218" si="24">SUM($E207+$G207+$I207+$K207)</f>
        <v>0</v>
      </c>
      <c r="M207" s="20"/>
      <c r="N207" s="2"/>
    </row>
    <row r="208" spans="1:14" ht="13.5" customHeight="1">
      <c r="A208" s="11"/>
      <c r="B208" s="11"/>
      <c r="C208" s="12"/>
      <c r="D208" s="13"/>
      <c r="E208" s="15"/>
      <c r="F208" s="16"/>
      <c r="G208" s="15"/>
      <c r="H208" s="16"/>
      <c r="I208" s="15"/>
      <c r="J208" s="16"/>
      <c r="K208" s="15"/>
      <c r="L208" s="19">
        <f t="shared" si="24"/>
        <v>0</v>
      </c>
      <c r="M208" s="20"/>
      <c r="N208" s="2"/>
    </row>
    <row r="209" spans="1:14" ht="13.5" customHeight="1">
      <c r="A209" s="11"/>
      <c r="B209" s="11"/>
      <c r="C209" s="12"/>
      <c r="D209" s="13"/>
      <c r="E209" s="15"/>
      <c r="F209" s="16"/>
      <c r="G209" s="15"/>
      <c r="H209" s="16"/>
      <c r="I209" s="15"/>
      <c r="J209" s="16"/>
      <c r="K209" s="15"/>
      <c r="L209" s="19">
        <f t="shared" si="24"/>
        <v>0</v>
      </c>
      <c r="M209" s="20"/>
      <c r="N209" s="2"/>
    </row>
    <row r="210" spans="1:14" ht="13.5" customHeight="1">
      <c r="A210" s="11"/>
      <c r="B210" s="11"/>
      <c r="C210" s="12"/>
      <c r="D210" s="13"/>
      <c r="E210" s="15"/>
      <c r="F210" s="16"/>
      <c r="G210" s="15"/>
      <c r="H210" s="16"/>
      <c r="I210" s="15"/>
      <c r="J210" s="16"/>
      <c r="K210" s="15"/>
      <c r="L210" s="19">
        <f t="shared" si="24"/>
        <v>0</v>
      </c>
      <c r="M210" s="20"/>
      <c r="N210" s="2"/>
    </row>
    <row r="211" spans="1:14" ht="13.5" customHeight="1">
      <c r="A211" s="11"/>
      <c r="B211" s="11"/>
      <c r="C211" s="12"/>
      <c r="D211" s="13"/>
      <c r="E211" s="15"/>
      <c r="F211" s="16"/>
      <c r="G211" s="15"/>
      <c r="H211" s="16"/>
      <c r="I211" s="15"/>
      <c r="J211" s="16"/>
      <c r="K211" s="15"/>
      <c r="L211" s="19">
        <f t="shared" si="24"/>
        <v>0</v>
      </c>
      <c r="M211" s="20"/>
      <c r="N211" s="2"/>
    </row>
    <row r="212" spans="1:14" ht="13.5" customHeight="1">
      <c r="A212" s="11"/>
      <c r="B212" s="11"/>
      <c r="C212" s="12"/>
      <c r="D212" s="13"/>
      <c r="E212" s="15"/>
      <c r="F212" s="16"/>
      <c r="G212" s="15"/>
      <c r="H212" s="16"/>
      <c r="I212" s="15"/>
      <c r="J212" s="16"/>
      <c r="K212" s="15"/>
      <c r="L212" s="19">
        <f t="shared" si="24"/>
        <v>0</v>
      </c>
      <c r="M212" s="20"/>
      <c r="N212" s="2"/>
    </row>
    <row r="213" spans="1:14" ht="13.5" customHeight="1">
      <c r="A213" s="11"/>
      <c r="B213" s="11"/>
      <c r="C213" s="12"/>
      <c r="D213" s="13"/>
      <c r="E213" s="15"/>
      <c r="F213" s="16"/>
      <c r="G213" s="15"/>
      <c r="H213" s="16"/>
      <c r="I213" s="15"/>
      <c r="J213" s="16"/>
      <c r="K213" s="15"/>
      <c r="L213" s="19">
        <f t="shared" si="24"/>
        <v>0</v>
      </c>
      <c r="M213" s="20"/>
      <c r="N213" s="2"/>
    </row>
    <row r="214" spans="1:14" ht="13.5" customHeight="1">
      <c r="A214" s="11"/>
      <c r="B214" s="11"/>
      <c r="C214" s="12"/>
      <c r="D214" s="13"/>
      <c r="E214" s="15"/>
      <c r="F214" s="16"/>
      <c r="G214" s="15"/>
      <c r="H214" s="16"/>
      <c r="I214" s="15"/>
      <c r="J214" s="16"/>
      <c r="K214" s="15"/>
      <c r="L214" s="19">
        <f t="shared" si="24"/>
        <v>0</v>
      </c>
      <c r="M214" s="20"/>
      <c r="N214" s="2"/>
    </row>
    <row r="215" spans="1:14" ht="13.5" customHeight="1">
      <c r="A215" s="11"/>
      <c r="B215" s="11"/>
      <c r="C215" s="12"/>
      <c r="D215" s="13"/>
      <c r="E215" s="15"/>
      <c r="F215" s="16"/>
      <c r="G215" s="15"/>
      <c r="H215" s="16"/>
      <c r="I215" s="15"/>
      <c r="J215" s="16"/>
      <c r="K215" s="15"/>
      <c r="L215" s="19">
        <f t="shared" si="24"/>
        <v>0</v>
      </c>
      <c r="M215" s="20"/>
      <c r="N215" s="2"/>
    </row>
    <row r="216" spans="1:14" ht="13.5" customHeight="1">
      <c r="A216" s="11"/>
      <c r="B216" s="11"/>
      <c r="C216" s="12"/>
      <c r="D216" s="13"/>
      <c r="E216" s="15"/>
      <c r="F216" s="16"/>
      <c r="G216" s="15"/>
      <c r="H216" s="16"/>
      <c r="I216" s="15"/>
      <c r="J216" s="16"/>
      <c r="K216" s="15"/>
      <c r="L216" s="19">
        <f t="shared" si="24"/>
        <v>0</v>
      </c>
      <c r="M216" s="20"/>
      <c r="N216" s="2"/>
    </row>
    <row r="217" spans="1:14" ht="13.5" customHeight="1">
      <c r="A217" s="11"/>
      <c r="B217" s="11"/>
      <c r="C217" s="12"/>
      <c r="D217" s="13"/>
      <c r="E217" s="15"/>
      <c r="F217" s="16"/>
      <c r="G217" s="15"/>
      <c r="H217" s="16"/>
      <c r="I217" s="15"/>
      <c r="J217" s="16"/>
      <c r="K217" s="15"/>
      <c r="L217" s="19">
        <f t="shared" si="24"/>
        <v>0</v>
      </c>
      <c r="M217" s="20"/>
      <c r="N217" s="2"/>
    </row>
    <row r="218" spans="1:14" ht="13.5" customHeight="1">
      <c r="A218" s="11"/>
      <c r="B218" s="11"/>
      <c r="C218" s="12"/>
      <c r="D218" s="13"/>
      <c r="E218" s="15"/>
      <c r="F218" s="16"/>
      <c r="G218" s="15"/>
      <c r="H218" s="16"/>
      <c r="I218" s="15"/>
      <c r="J218" s="16"/>
      <c r="K218" s="15"/>
      <c r="L218" s="19">
        <f t="shared" si="24"/>
        <v>0</v>
      </c>
      <c r="M218" s="20"/>
      <c r="N218" s="2"/>
    </row>
    <row r="219" spans="1:14" ht="13.5" customHeight="1">
      <c r="A219" s="104" t="s">
        <v>95</v>
      </c>
      <c r="B219" s="105"/>
      <c r="C219" s="106"/>
      <c r="D219" s="29"/>
      <c r="E219" s="30" t="e">
        <f>SMALL(E207:E218,1)</f>
        <v>#NUM!</v>
      </c>
      <c r="F219" s="30"/>
      <c r="G219" s="30" t="e">
        <f>SMALL(G207:G218,1)</f>
        <v>#NUM!</v>
      </c>
      <c r="H219" s="30"/>
      <c r="I219" s="30" t="e">
        <f>SMALL(I207:I218,1)</f>
        <v>#NUM!</v>
      </c>
      <c r="J219" s="30"/>
      <c r="K219" s="30" t="e">
        <f>SMALL(K207:K218,1)</f>
        <v>#NUM!</v>
      </c>
      <c r="L219" s="19"/>
      <c r="M219" s="20"/>
      <c r="N219" s="2"/>
    </row>
    <row r="220" spans="1:14" ht="13.5" customHeight="1">
      <c r="A220" s="104" t="s">
        <v>95</v>
      </c>
      <c r="B220" s="105"/>
      <c r="C220" s="106"/>
      <c r="D220" s="29"/>
      <c r="E220" s="30" t="e">
        <f>SMALL(E207:E218,2)</f>
        <v>#NUM!</v>
      </c>
      <c r="F220" s="30"/>
      <c r="G220" s="30" t="e">
        <f>SMALL(G207:G218,2)</f>
        <v>#NUM!</v>
      </c>
      <c r="H220" s="30"/>
      <c r="I220" s="30" t="e">
        <f>SMALL(I207:I218,2)</f>
        <v>#NUM!</v>
      </c>
      <c r="J220" s="30"/>
      <c r="K220" s="30" t="e">
        <f>SMALL(K207:K218,2)</f>
        <v>#NUM!</v>
      </c>
      <c r="L220" s="31"/>
      <c r="M220" s="32"/>
      <c r="N220" s="2"/>
    </row>
    <row r="221" spans="1:14" ht="13.5" customHeight="1">
      <c r="A221" s="104" t="s">
        <v>95</v>
      </c>
      <c r="B221" s="105"/>
      <c r="C221" s="106"/>
      <c r="D221" s="29"/>
      <c r="E221" s="30" t="e">
        <f>SMALL(E207:E218,3)</f>
        <v>#NUM!</v>
      </c>
      <c r="F221" s="30"/>
      <c r="G221" s="30" t="e">
        <f>SMALL(G207:G218,3)</f>
        <v>#NUM!</v>
      </c>
      <c r="H221" s="30"/>
      <c r="I221" s="30" t="e">
        <f>SMALL(I207:I218,3)</f>
        <v>#NUM!</v>
      </c>
      <c r="J221" s="30"/>
      <c r="K221" s="30" t="e">
        <f>SMALL(K207:K218,3)</f>
        <v>#NUM!</v>
      </c>
      <c r="L221" s="31"/>
      <c r="M221" s="32"/>
      <c r="N221" s="2"/>
    </row>
    <row r="222" spans="1:14" ht="13.5" customHeight="1">
      <c r="A222" s="104" t="s">
        <v>95</v>
      </c>
      <c r="B222" s="105"/>
      <c r="C222" s="106"/>
      <c r="D222" s="29"/>
      <c r="E222" s="30" t="e">
        <f>SMALL(E207:E218,4)</f>
        <v>#NUM!</v>
      </c>
      <c r="F222" s="30"/>
      <c r="G222" s="30" t="e">
        <f>SMALL(G207:G218,4)</f>
        <v>#NUM!</v>
      </c>
      <c r="H222" s="30"/>
      <c r="I222" s="30" t="e">
        <f>SMALL(I207:I218,4)</f>
        <v>#NUM!</v>
      </c>
      <c r="J222" s="30"/>
      <c r="K222" s="30" t="e">
        <f>SMALL(K208:K218,4)</f>
        <v>#NUM!</v>
      </c>
      <c r="L222" s="31"/>
      <c r="M222" s="32"/>
      <c r="N222" s="2"/>
    </row>
    <row r="223" spans="1:14" ht="13.5" customHeight="1">
      <c r="A223" s="107" t="s">
        <v>96</v>
      </c>
      <c r="B223" s="108"/>
      <c r="C223" s="109"/>
      <c r="D223" s="33"/>
      <c r="E223" s="34" t="e">
        <f>SUM(E207:E218)-E219-E220-E221-E222</f>
        <v>#NUM!</v>
      </c>
      <c r="F223" s="34"/>
      <c r="G223" s="34" t="e">
        <f>SUM(G207:G218)-G219-G220-G221-G222</f>
        <v>#NUM!</v>
      </c>
      <c r="H223" s="34"/>
      <c r="I223" s="34" t="e">
        <f>SUM(I207:I218)-I219-I220-I221-I222</f>
        <v>#NUM!</v>
      </c>
      <c r="J223" s="34"/>
      <c r="K223" s="34" t="e">
        <f>SUM(K207:K218)-K219-K220-K221-K222</f>
        <v>#NUM!</v>
      </c>
      <c r="L223" s="35" t="e">
        <f>SUM($E223+$G223+$I223+$K223)</f>
        <v>#NUM!</v>
      </c>
      <c r="M223" s="20"/>
      <c r="N223" s="2"/>
    </row>
    <row r="224" spans="1:14" ht="13.5" customHeight="1">
      <c r="M224" s="2"/>
      <c r="N224" s="2"/>
    </row>
    <row r="225" spans="1:14" ht="13.5" customHeight="1">
      <c r="A225" s="102" t="s">
        <v>27</v>
      </c>
      <c r="B225" s="110"/>
      <c r="C225" s="110"/>
      <c r="D225" s="110"/>
      <c r="E225" s="110"/>
      <c r="F225" s="110"/>
      <c r="G225" s="110"/>
      <c r="H225" s="110"/>
      <c r="I225" s="110"/>
      <c r="J225" s="110"/>
      <c r="K225" s="110"/>
      <c r="L225" s="103"/>
      <c r="M225" s="4"/>
      <c r="N225" s="2"/>
    </row>
    <row r="226" spans="1:14" ht="13.5" customHeight="1">
      <c r="A226" s="111" t="s">
        <v>8</v>
      </c>
      <c r="B226" s="108"/>
      <c r="C226" s="108"/>
      <c r="D226" s="108"/>
      <c r="E226" s="108"/>
      <c r="F226" s="108"/>
      <c r="G226" s="108"/>
      <c r="H226" s="108"/>
      <c r="I226" s="108"/>
      <c r="J226" s="108"/>
      <c r="K226" s="108"/>
      <c r="L226" s="109"/>
      <c r="M226" s="4"/>
      <c r="N226" s="2"/>
    </row>
    <row r="227" spans="1:14" ht="13.5" customHeight="1">
      <c r="A227" s="96" t="s">
        <v>13</v>
      </c>
      <c r="B227" s="98" t="s">
        <v>15</v>
      </c>
      <c r="C227" s="100" t="s">
        <v>16</v>
      </c>
      <c r="D227" s="102" t="s">
        <v>17</v>
      </c>
      <c r="E227" s="103"/>
      <c r="F227" s="102" t="s">
        <v>18</v>
      </c>
      <c r="G227" s="103"/>
      <c r="H227" s="102" t="s">
        <v>19</v>
      </c>
      <c r="I227" s="103"/>
      <c r="J227" s="102" t="s">
        <v>20</v>
      </c>
      <c r="K227" s="103"/>
      <c r="L227" s="6" t="s">
        <v>21</v>
      </c>
      <c r="M227" s="4"/>
      <c r="N227" s="2"/>
    </row>
    <row r="228" spans="1:14" ht="13.5" customHeight="1">
      <c r="A228" s="97"/>
      <c r="B228" s="99"/>
      <c r="C228" s="101"/>
      <c r="D228" s="7" t="s">
        <v>25</v>
      </c>
      <c r="E228" s="8" t="s">
        <v>26</v>
      </c>
      <c r="F228" s="7" t="s">
        <v>25</v>
      </c>
      <c r="G228" s="8" t="s">
        <v>26</v>
      </c>
      <c r="H228" s="7" t="s">
        <v>25</v>
      </c>
      <c r="I228" s="8" t="s">
        <v>26</v>
      </c>
      <c r="J228" s="7" t="s">
        <v>25</v>
      </c>
      <c r="K228" s="8" t="s">
        <v>26</v>
      </c>
      <c r="L228" s="9"/>
      <c r="M228" s="4"/>
      <c r="N228" s="2"/>
    </row>
    <row r="229" spans="1:14" ht="13.5" customHeight="1">
      <c r="A229" s="11"/>
      <c r="B229" s="11"/>
      <c r="C229" s="12"/>
      <c r="D229" s="13"/>
      <c r="E229" s="15"/>
      <c r="F229" s="16"/>
      <c r="G229" s="15"/>
      <c r="H229" s="16"/>
      <c r="I229" s="15"/>
      <c r="J229" s="16"/>
      <c r="K229" s="15"/>
      <c r="L229" s="19">
        <f t="shared" ref="L229:L240" si="25">SUM($E229+$G229+$I229+$K229)</f>
        <v>0</v>
      </c>
      <c r="M229" s="20"/>
      <c r="N229" s="2"/>
    </row>
    <row r="230" spans="1:14" ht="13.5" customHeight="1">
      <c r="A230" s="11"/>
      <c r="B230" s="11"/>
      <c r="C230" s="12"/>
      <c r="D230" s="13"/>
      <c r="E230" s="15"/>
      <c r="F230" s="16"/>
      <c r="G230" s="15"/>
      <c r="H230" s="16"/>
      <c r="I230" s="15"/>
      <c r="J230" s="16"/>
      <c r="K230" s="15"/>
      <c r="L230" s="19">
        <f t="shared" si="25"/>
        <v>0</v>
      </c>
      <c r="M230" s="20"/>
      <c r="N230" s="2"/>
    </row>
    <row r="231" spans="1:14" ht="13.5" customHeight="1">
      <c r="A231" s="11"/>
      <c r="B231" s="11"/>
      <c r="C231" s="12"/>
      <c r="D231" s="13"/>
      <c r="E231" s="15"/>
      <c r="F231" s="16"/>
      <c r="G231" s="15"/>
      <c r="H231" s="16"/>
      <c r="I231" s="15"/>
      <c r="J231" s="16"/>
      <c r="K231" s="15"/>
      <c r="L231" s="19">
        <f t="shared" si="25"/>
        <v>0</v>
      </c>
      <c r="M231" s="20"/>
      <c r="N231" s="2"/>
    </row>
    <row r="232" spans="1:14" ht="13.5" customHeight="1">
      <c r="A232" s="11"/>
      <c r="B232" s="11"/>
      <c r="C232" s="12"/>
      <c r="D232" s="13"/>
      <c r="E232" s="15"/>
      <c r="F232" s="16"/>
      <c r="G232" s="15"/>
      <c r="H232" s="16"/>
      <c r="I232" s="15"/>
      <c r="J232" s="16"/>
      <c r="K232" s="15"/>
      <c r="L232" s="19">
        <f t="shared" si="25"/>
        <v>0</v>
      </c>
      <c r="M232" s="20"/>
      <c r="N232" s="2"/>
    </row>
    <row r="233" spans="1:14" ht="13.5" customHeight="1">
      <c r="A233" s="11"/>
      <c r="B233" s="11"/>
      <c r="C233" s="12"/>
      <c r="D233" s="13"/>
      <c r="E233" s="15"/>
      <c r="F233" s="16"/>
      <c r="G233" s="15"/>
      <c r="H233" s="16"/>
      <c r="I233" s="15"/>
      <c r="J233" s="16"/>
      <c r="K233" s="15"/>
      <c r="L233" s="19">
        <f t="shared" si="25"/>
        <v>0</v>
      </c>
      <c r="M233" s="20"/>
      <c r="N233" s="2"/>
    </row>
    <row r="234" spans="1:14" ht="13.5" customHeight="1">
      <c r="A234" s="11"/>
      <c r="B234" s="11"/>
      <c r="C234" s="12"/>
      <c r="D234" s="13"/>
      <c r="E234" s="15"/>
      <c r="F234" s="16"/>
      <c r="G234" s="15"/>
      <c r="H234" s="16"/>
      <c r="I234" s="15"/>
      <c r="J234" s="16"/>
      <c r="K234" s="15"/>
      <c r="L234" s="19">
        <f t="shared" si="25"/>
        <v>0</v>
      </c>
      <c r="M234" s="20"/>
      <c r="N234" s="2"/>
    </row>
    <row r="235" spans="1:14" ht="13.5" customHeight="1">
      <c r="A235" s="11"/>
      <c r="B235" s="11"/>
      <c r="C235" s="12"/>
      <c r="D235" s="13"/>
      <c r="E235" s="15"/>
      <c r="F235" s="16"/>
      <c r="G235" s="15"/>
      <c r="H235" s="16"/>
      <c r="I235" s="15"/>
      <c r="J235" s="16"/>
      <c r="K235" s="15"/>
      <c r="L235" s="19">
        <f t="shared" si="25"/>
        <v>0</v>
      </c>
      <c r="M235" s="20"/>
      <c r="N235" s="2"/>
    </row>
    <row r="236" spans="1:14" ht="13.5" customHeight="1">
      <c r="A236" s="11"/>
      <c r="B236" s="11"/>
      <c r="C236" s="12"/>
      <c r="D236" s="13"/>
      <c r="E236" s="15"/>
      <c r="F236" s="16"/>
      <c r="G236" s="15"/>
      <c r="H236" s="16"/>
      <c r="I236" s="15"/>
      <c r="J236" s="16"/>
      <c r="K236" s="15"/>
      <c r="L236" s="19">
        <f t="shared" si="25"/>
        <v>0</v>
      </c>
      <c r="M236" s="20"/>
      <c r="N236" s="2"/>
    </row>
    <row r="237" spans="1:14" ht="13.5" customHeight="1">
      <c r="A237" s="11"/>
      <c r="B237" s="11"/>
      <c r="C237" s="12"/>
      <c r="D237" s="13"/>
      <c r="E237" s="15"/>
      <c r="F237" s="16"/>
      <c r="G237" s="15"/>
      <c r="H237" s="16"/>
      <c r="I237" s="15"/>
      <c r="J237" s="16"/>
      <c r="K237" s="15"/>
      <c r="L237" s="19">
        <f t="shared" si="25"/>
        <v>0</v>
      </c>
      <c r="M237" s="20"/>
      <c r="N237" s="2"/>
    </row>
    <row r="238" spans="1:14" ht="13.5" customHeight="1">
      <c r="A238" s="11"/>
      <c r="B238" s="11"/>
      <c r="C238" s="12"/>
      <c r="D238" s="13"/>
      <c r="E238" s="15"/>
      <c r="F238" s="16"/>
      <c r="G238" s="15"/>
      <c r="H238" s="16"/>
      <c r="I238" s="15"/>
      <c r="J238" s="16"/>
      <c r="K238" s="15"/>
      <c r="L238" s="19">
        <f t="shared" si="25"/>
        <v>0</v>
      </c>
      <c r="M238" s="20"/>
      <c r="N238" s="2"/>
    </row>
    <row r="239" spans="1:14" ht="13.5" customHeight="1">
      <c r="A239" s="11"/>
      <c r="B239" s="11"/>
      <c r="C239" s="12"/>
      <c r="D239" s="13"/>
      <c r="E239" s="15"/>
      <c r="F239" s="16"/>
      <c r="G239" s="15"/>
      <c r="H239" s="16"/>
      <c r="I239" s="15"/>
      <c r="J239" s="16"/>
      <c r="K239" s="15"/>
      <c r="L239" s="19">
        <f t="shared" si="25"/>
        <v>0</v>
      </c>
      <c r="M239" s="20"/>
      <c r="N239" s="2"/>
    </row>
    <row r="240" spans="1:14" ht="13.5" customHeight="1">
      <c r="A240" s="11"/>
      <c r="B240" s="11"/>
      <c r="C240" s="12"/>
      <c r="D240" s="13"/>
      <c r="E240" s="15"/>
      <c r="F240" s="16"/>
      <c r="G240" s="15"/>
      <c r="H240" s="16"/>
      <c r="I240" s="15"/>
      <c r="J240" s="16"/>
      <c r="K240" s="15"/>
      <c r="L240" s="19">
        <f t="shared" si="25"/>
        <v>0</v>
      </c>
      <c r="M240" s="20"/>
      <c r="N240" s="2"/>
    </row>
    <row r="241" spans="1:14" ht="13.5" customHeight="1">
      <c r="A241" s="104" t="s">
        <v>95</v>
      </c>
      <c r="B241" s="105"/>
      <c r="C241" s="106"/>
      <c r="D241" s="29"/>
      <c r="E241" s="30" t="e">
        <f>SMALL(E229:E240,1)</f>
        <v>#NUM!</v>
      </c>
      <c r="F241" s="30"/>
      <c r="G241" s="30" t="e">
        <f>SMALL(G229:G240,1)</f>
        <v>#NUM!</v>
      </c>
      <c r="H241" s="30"/>
      <c r="I241" s="30" t="e">
        <f>SMALL(I229:I240,1)</f>
        <v>#NUM!</v>
      </c>
      <c r="J241" s="30"/>
      <c r="K241" s="30" t="e">
        <f>SMALL(K229:K240,1)</f>
        <v>#NUM!</v>
      </c>
      <c r="L241" s="19"/>
      <c r="M241" s="20"/>
      <c r="N241" s="2"/>
    </row>
    <row r="242" spans="1:14" ht="13.5" customHeight="1">
      <c r="A242" s="104" t="s">
        <v>95</v>
      </c>
      <c r="B242" s="105"/>
      <c r="C242" s="106"/>
      <c r="D242" s="29"/>
      <c r="E242" s="30" t="e">
        <f>SMALL(E229:E240,2)</f>
        <v>#NUM!</v>
      </c>
      <c r="F242" s="30"/>
      <c r="G242" s="30" t="e">
        <f>SMALL(G229:G240,2)</f>
        <v>#NUM!</v>
      </c>
      <c r="H242" s="30"/>
      <c r="I242" s="30" t="e">
        <f>SMALL(I229:I240,2)</f>
        <v>#NUM!</v>
      </c>
      <c r="J242" s="30"/>
      <c r="K242" s="30" t="e">
        <f>SMALL(K229:K240,2)</f>
        <v>#NUM!</v>
      </c>
      <c r="L242" s="31"/>
      <c r="M242" s="32"/>
      <c r="N242" s="2"/>
    </row>
    <row r="243" spans="1:14" ht="13.5" customHeight="1">
      <c r="A243" s="104" t="s">
        <v>95</v>
      </c>
      <c r="B243" s="105"/>
      <c r="C243" s="106"/>
      <c r="D243" s="29"/>
      <c r="E243" s="30" t="e">
        <f>SMALL(E229:E240,3)</f>
        <v>#NUM!</v>
      </c>
      <c r="F243" s="30"/>
      <c r="G243" s="30" t="e">
        <f>SMALL(G229:G240,3)</f>
        <v>#NUM!</v>
      </c>
      <c r="H243" s="30"/>
      <c r="I243" s="30" t="e">
        <f>SMALL(I229:I240,3)</f>
        <v>#NUM!</v>
      </c>
      <c r="J243" s="30"/>
      <c r="K243" s="30" t="e">
        <f>SMALL(K229:K240,3)</f>
        <v>#NUM!</v>
      </c>
      <c r="L243" s="31"/>
      <c r="M243" s="32"/>
      <c r="N243" s="2"/>
    </row>
    <row r="244" spans="1:14" ht="13.5" customHeight="1">
      <c r="A244" s="104" t="s">
        <v>95</v>
      </c>
      <c r="B244" s="105"/>
      <c r="C244" s="106"/>
      <c r="D244" s="29"/>
      <c r="E244" s="30" t="e">
        <f>SMALL(E229:E240,4)</f>
        <v>#NUM!</v>
      </c>
      <c r="F244" s="30"/>
      <c r="G244" s="30" t="e">
        <f>SMALL(G229:G240,4)</f>
        <v>#NUM!</v>
      </c>
      <c r="H244" s="30"/>
      <c r="I244" s="30" t="e">
        <f>SMALL(I229:I240,4)</f>
        <v>#NUM!</v>
      </c>
      <c r="J244" s="30"/>
      <c r="K244" s="30" t="e">
        <f>SMALL(K230:K240,4)</f>
        <v>#NUM!</v>
      </c>
      <c r="L244" s="31"/>
      <c r="M244" s="32"/>
      <c r="N244" s="2"/>
    </row>
    <row r="245" spans="1:14" ht="13.5" customHeight="1">
      <c r="A245" s="107" t="s">
        <v>96</v>
      </c>
      <c r="B245" s="108"/>
      <c r="C245" s="109"/>
      <c r="D245" s="33"/>
      <c r="E245" s="34" t="e">
        <f>SUM(E229:E240)-E241-E242-E243-E244</f>
        <v>#NUM!</v>
      </c>
      <c r="F245" s="34"/>
      <c r="G245" s="34" t="e">
        <f>SUM(G229:G240)-G241-G242-G243-G244</f>
        <v>#NUM!</v>
      </c>
      <c r="H245" s="34"/>
      <c r="I245" s="34" t="e">
        <f>SUM(I229:I240)-I241-I242-I243-I244</f>
        <v>#NUM!</v>
      </c>
      <c r="J245" s="34"/>
      <c r="K245" s="34" t="e">
        <f>SUM(K229:K240)-K241-K242-K243-K244</f>
        <v>#NUM!</v>
      </c>
      <c r="L245" s="35" t="e">
        <f>SUM($E245+$G245+$I245+$K245)</f>
        <v>#NUM!</v>
      </c>
      <c r="M245" s="20"/>
      <c r="N245" s="2"/>
    </row>
    <row r="246" spans="1:14" ht="13.5" customHeight="1">
      <c r="M246" s="2"/>
      <c r="N246" s="2"/>
    </row>
    <row r="247" spans="1:14" ht="13.5" customHeight="1">
      <c r="A247" s="102" t="s">
        <v>27</v>
      </c>
      <c r="B247" s="110"/>
      <c r="C247" s="110"/>
      <c r="D247" s="110"/>
      <c r="E247" s="110"/>
      <c r="F247" s="110"/>
      <c r="G247" s="110"/>
      <c r="H247" s="110"/>
      <c r="I247" s="110"/>
      <c r="J247" s="110"/>
      <c r="K247" s="110"/>
      <c r="L247" s="103"/>
      <c r="M247" s="4"/>
      <c r="N247" s="2"/>
    </row>
    <row r="248" spans="1:14" ht="13.5" customHeight="1">
      <c r="A248" s="111" t="s">
        <v>8</v>
      </c>
      <c r="B248" s="108"/>
      <c r="C248" s="108"/>
      <c r="D248" s="108"/>
      <c r="E248" s="108"/>
      <c r="F248" s="108"/>
      <c r="G248" s="108"/>
      <c r="H248" s="108"/>
      <c r="I248" s="108"/>
      <c r="J248" s="108"/>
      <c r="K248" s="108"/>
      <c r="L248" s="109"/>
      <c r="M248" s="4"/>
      <c r="N248" s="2"/>
    </row>
    <row r="249" spans="1:14" ht="13.5" customHeight="1">
      <c r="A249" s="96" t="s">
        <v>13</v>
      </c>
      <c r="B249" s="98" t="s">
        <v>15</v>
      </c>
      <c r="C249" s="100" t="s">
        <v>16</v>
      </c>
      <c r="D249" s="102" t="s">
        <v>17</v>
      </c>
      <c r="E249" s="103"/>
      <c r="F249" s="102" t="s">
        <v>18</v>
      </c>
      <c r="G249" s="103"/>
      <c r="H249" s="102" t="s">
        <v>19</v>
      </c>
      <c r="I249" s="103"/>
      <c r="J249" s="102" t="s">
        <v>20</v>
      </c>
      <c r="K249" s="103"/>
      <c r="L249" s="6" t="s">
        <v>21</v>
      </c>
      <c r="M249" s="4"/>
      <c r="N249" s="2"/>
    </row>
    <row r="250" spans="1:14" ht="13.5" customHeight="1">
      <c r="A250" s="97"/>
      <c r="B250" s="99"/>
      <c r="C250" s="101"/>
      <c r="D250" s="7" t="s">
        <v>25</v>
      </c>
      <c r="E250" s="8" t="s">
        <v>26</v>
      </c>
      <c r="F250" s="7" t="s">
        <v>25</v>
      </c>
      <c r="G250" s="8" t="s">
        <v>26</v>
      </c>
      <c r="H250" s="7" t="s">
        <v>25</v>
      </c>
      <c r="I250" s="8" t="s">
        <v>26</v>
      </c>
      <c r="J250" s="7" t="s">
        <v>25</v>
      </c>
      <c r="K250" s="8" t="s">
        <v>26</v>
      </c>
      <c r="L250" s="9"/>
      <c r="M250" s="4"/>
      <c r="N250" s="2"/>
    </row>
    <row r="251" spans="1:14" ht="13.5" customHeight="1">
      <c r="A251" s="11"/>
      <c r="B251" s="11"/>
      <c r="C251" s="12"/>
      <c r="D251" s="13"/>
      <c r="E251" s="15"/>
      <c r="F251" s="16"/>
      <c r="G251" s="15"/>
      <c r="H251" s="16"/>
      <c r="I251" s="15"/>
      <c r="J251" s="16"/>
      <c r="K251" s="15"/>
      <c r="L251" s="19">
        <f t="shared" ref="L251:L262" si="26">SUM($E251+$G251+$I251+$K251)</f>
        <v>0</v>
      </c>
      <c r="M251" s="20"/>
      <c r="N251" s="2"/>
    </row>
    <row r="252" spans="1:14" ht="13.5" customHeight="1">
      <c r="A252" s="11"/>
      <c r="B252" s="11"/>
      <c r="C252" s="12"/>
      <c r="D252" s="13"/>
      <c r="E252" s="15"/>
      <c r="F252" s="16"/>
      <c r="G252" s="15"/>
      <c r="H252" s="16"/>
      <c r="I252" s="15"/>
      <c r="J252" s="16"/>
      <c r="K252" s="15"/>
      <c r="L252" s="19">
        <f t="shared" si="26"/>
        <v>0</v>
      </c>
      <c r="M252" s="20"/>
      <c r="N252" s="2"/>
    </row>
    <row r="253" spans="1:14" ht="13.5" customHeight="1">
      <c r="A253" s="11"/>
      <c r="B253" s="11"/>
      <c r="C253" s="12"/>
      <c r="D253" s="13"/>
      <c r="E253" s="15"/>
      <c r="F253" s="16"/>
      <c r="G253" s="15"/>
      <c r="H253" s="16"/>
      <c r="I253" s="15"/>
      <c r="J253" s="16"/>
      <c r="K253" s="15"/>
      <c r="L253" s="19">
        <f t="shared" si="26"/>
        <v>0</v>
      </c>
      <c r="M253" s="20"/>
      <c r="N253" s="2"/>
    </row>
    <row r="254" spans="1:14" ht="13.5" customHeight="1">
      <c r="A254" s="11"/>
      <c r="B254" s="11"/>
      <c r="C254" s="12"/>
      <c r="D254" s="13"/>
      <c r="E254" s="15"/>
      <c r="F254" s="16"/>
      <c r="G254" s="15"/>
      <c r="H254" s="16"/>
      <c r="I254" s="15"/>
      <c r="J254" s="16"/>
      <c r="K254" s="15"/>
      <c r="L254" s="19">
        <f t="shared" si="26"/>
        <v>0</v>
      </c>
      <c r="M254" s="20"/>
      <c r="N254" s="2"/>
    </row>
    <row r="255" spans="1:14" ht="13.5" customHeight="1">
      <c r="A255" s="11"/>
      <c r="B255" s="11"/>
      <c r="C255" s="12"/>
      <c r="D255" s="13"/>
      <c r="E255" s="15"/>
      <c r="F255" s="16"/>
      <c r="G255" s="15"/>
      <c r="H255" s="16"/>
      <c r="I255" s="15"/>
      <c r="J255" s="16"/>
      <c r="K255" s="15"/>
      <c r="L255" s="19">
        <f t="shared" si="26"/>
        <v>0</v>
      </c>
      <c r="M255" s="20"/>
      <c r="N255" s="2"/>
    </row>
    <row r="256" spans="1:14" ht="13.5" customHeight="1">
      <c r="A256" s="11"/>
      <c r="B256" s="11"/>
      <c r="C256" s="12"/>
      <c r="D256" s="13"/>
      <c r="E256" s="15"/>
      <c r="F256" s="16"/>
      <c r="G256" s="15"/>
      <c r="H256" s="16"/>
      <c r="I256" s="15"/>
      <c r="J256" s="16"/>
      <c r="K256" s="15"/>
      <c r="L256" s="19">
        <f t="shared" si="26"/>
        <v>0</v>
      </c>
      <c r="M256" s="20"/>
      <c r="N256" s="2"/>
    </row>
    <row r="257" spans="1:14" ht="13.5" customHeight="1">
      <c r="A257" s="11"/>
      <c r="B257" s="11"/>
      <c r="C257" s="12"/>
      <c r="D257" s="13"/>
      <c r="E257" s="15"/>
      <c r="F257" s="16"/>
      <c r="G257" s="15"/>
      <c r="H257" s="16"/>
      <c r="I257" s="15"/>
      <c r="J257" s="16"/>
      <c r="K257" s="15"/>
      <c r="L257" s="19">
        <f t="shared" si="26"/>
        <v>0</v>
      </c>
      <c r="M257" s="20"/>
      <c r="N257" s="2"/>
    </row>
    <row r="258" spans="1:14" ht="13.5" customHeight="1">
      <c r="A258" s="11"/>
      <c r="B258" s="11"/>
      <c r="C258" s="12"/>
      <c r="D258" s="13"/>
      <c r="E258" s="15"/>
      <c r="F258" s="16"/>
      <c r="G258" s="15"/>
      <c r="H258" s="16"/>
      <c r="I258" s="15"/>
      <c r="J258" s="16"/>
      <c r="K258" s="15"/>
      <c r="L258" s="19">
        <f t="shared" si="26"/>
        <v>0</v>
      </c>
      <c r="M258" s="20"/>
      <c r="N258" s="2"/>
    </row>
    <row r="259" spans="1:14" ht="13.5" customHeight="1">
      <c r="A259" s="11"/>
      <c r="B259" s="11"/>
      <c r="C259" s="12"/>
      <c r="D259" s="13"/>
      <c r="E259" s="15"/>
      <c r="F259" s="16"/>
      <c r="G259" s="15"/>
      <c r="H259" s="16"/>
      <c r="I259" s="15"/>
      <c r="J259" s="16"/>
      <c r="K259" s="15"/>
      <c r="L259" s="19">
        <f t="shared" si="26"/>
        <v>0</v>
      </c>
      <c r="M259" s="20"/>
      <c r="N259" s="2"/>
    </row>
    <row r="260" spans="1:14" ht="13.5" customHeight="1">
      <c r="A260" s="11"/>
      <c r="B260" s="11"/>
      <c r="C260" s="12"/>
      <c r="D260" s="13"/>
      <c r="E260" s="15"/>
      <c r="F260" s="16"/>
      <c r="G260" s="15"/>
      <c r="H260" s="16"/>
      <c r="I260" s="15"/>
      <c r="J260" s="16"/>
      <c r="K260" s="15"/>
      <c r="L260" s="19">
        <f t="shared" si="26"/>
        <v>0</v>
      </c>
      <c r="M260" s="20"/>
      <c r="N260" s="2"/>
    </row>
    <row r="261" spans="1:14" ht="13.5" customHeight="1">
      <c r="A261" s="11"/>
      <c r="B261" s="11"/>
      <c r="C261" s="12"/>
      <c r="D261" s="13"/>
      <c r="E261" s="15"/>
      <c r="F261" s="16"/>
      <c r="G261" s="15"/>
      <c r="H261" s="16"/>
      <c r="I261" s="15"/>
      <c r="J261" s="16"/>
      <c r="K261" s="15"/>
      <c r="L261" s="19">
        <f t="shared" si="26"/>
        <v>0</v>
      </c>
      <c r="M261" s="20"/>
      <c r="N261" s="2"/>
    </row>
    <row r="262" spans="1:14" ht="13.5" customHeight="1">
      <c r="A262" s="11"/>
      <c r="B262" s="11"/>
      <c r="C262" s="12"/>
      <c r="D262" s="13"/>
      <c r="E262" s="15"/>
      <c r="F262" s="16"/>
      <c r="G262" s="15"/>
      <c r="H262" s="16"/>
      <c r="I262" s="15"/>
      <c r="J262" s="16"/>
      <c r="K262" s="15"/>
      <c r="L262" s="19">
        <f t="shared" si="26"/>
        <v>0</v>
      </c>
      <c r="M262" s="20"/>
      <c r="N262" s="2"/>
    </row>
    <row r="263" spans="1:14" ht="13.5" customHeight="1">
      <c r="A263" s="104" t="s">
        <v>95</v>
      </c>
      <c r="B263" s="105"/>
      <c r="C263" s="106"/>
      <c r="D263" s="29"/>
      <c r="E263" s="30" t="e">
        <f>SMALL(E251:E262,1)</f>
        <v>#NUM!</v>
      </c>
      <c r="F263" s="30"/>
      <c r="G263" s="30" t="e">
        <f>SMALL(G251:G262,1)</f>
        <v>#NUM!</v>
      </c>
      <c r="H263" s="30"/>
      <c r="I263" s="30" t="e">
        <f>SMALL(I251:I262,1)</f>
        <v>#NUM!</v>
      </c>
      <c r="J263" s="30"/>
      <c r="K263" s="30" t="e">
        <f>SMALL(K251:K262,1)</f>
        <v>#NUM!</v>
      </c>
      <c r="L263" s="19"/>
      <c r="M263" s="20"/>
      <c r="N263" s="2"/>
    </row>
    <row r="264" spans="1:14" ht="13.5" customHeight="1">
      <c r="A264" s="104" t="s">
        <v>95</v>
      </c>
      <c r="B264" s="105"/>
      <c r="C264" s="106"/>
      <c r="D264" s="29"/>
      <c r="E264" s="30" t="e">
        <f>SMALL(E251:E262,2)</f>
        <v>#NUM!</v>
      </c>
      <c r="F264" s="30"/>
      <c r="G264" s="30" t="e">
        <f>SMALL(G251:G262,2)</f>
        <v>#NUM!</v>
      </c>
      <c r="H264" s="30"/>
      <c r="I264" s="30" t="e">
        <f>SMALL(I251:I262,2)</f>
        <v>#NUM!</v>
      </c>
      <c r="J264" s="30"/>
      <c r="K264" s="30" t="e">
        <f>SMALL(K251:K262,2)</f>
        <v>#NUM!</v>
      </c>
      <c r="L264" s="31"/>
      <c r="M264" s="32"/>
      <c r="N264" s="2"/>
    </row>
    <row r="265" spans="1:14" ht="13.5" customHeight="1">
      <c r="A265" s="104" t="s">
        <v>95</v>
      </c>
      <c r="B265" s="105"/>
      <c r="C265" s="106"/>
      <c r="D265" s="29"/>
      <c r="E265" s="30" t="e">
        <f>SMALL(E251:E262,3)</f>
        <v>#NUM!</v>
      </c>
      <c r="F265" s="30"/>
      <c r="G265" s="30" t="e">
        <f>SMALL(G251:G262,3)</f>
        <v>#NUM!</v>
      </c>
      <c r="H265" s="30"/>
      <c r="I265" s="30" t="e">
        <f>SMALL(I251:I262,3)</f>
        <v>#NUM!</v>
      </c>
      <c r="J265" s="30"/>
      <c r="K265" s="30" t="e">
        <f>SMALL(K251:K262,3)</f>
        <v>#NUM!</v>
      </c>
      <c r="L265" s="31"/>
      <c r="M265" s="32"/>
      <c r="N265" s="2"/>
    </row>
    <row r="266" spans="1:14" ht="13.5" customHeight="1">
      <c r="A266" s="104" t="s">
        <v>95</v>
      </c>
      <c r="B266" s="105"/>
      <c r="C266" s="106"/>
      <c r="D266" s="29"/>
      <c r="E266" s="30" t="e">
        <f>SMALL(E251:E262,4)</f>
        <v>#NUM!</v>
      </c>
      <c r="F266" s="30"/>
      <c r="G266" s="30" t="e">
        <f>SMALL(G251:G262,4)</f>
        <v>#NUM!</v>
      </c>
      <c r="H266" s="30"/>
      <c r="I266" s="30" t="e">
        <f>SMALL(I251:I262,4)</f>
        <v>#NUM!</v>
      </c>
      <c r="J266" s="30"/>
      <c r="K266" s="30" t="e">
        <f>SMALL(K252:K262,4)</f>
        <v>#NUM!</v>
      </c>
      <c r="L266" s="31"/>
      <c r="M266" s="32"/>
      <c r="N266" s="2"/>
    </row>
    <row r="267" spans="1:14" ht="13.5" customHeight="1">
      <c r="A267" s="107" t="s">
        <v>96</v>
      </c>
      <c r="B267" s="108"/>
      <c r="C267" s="109"/>
      <c r="D267" s="33"/>
      <c r="E267" s="34" t="e">
        <f>SUM(E251:E262)-E263-E264-E265-E266</f>
        <v>#NUM!</v>
      </c>
      <c r="F267" s="34"/>
      <c r="G267" s="34" t="e">
        <f>SUM(G251:G262)-G263-G264-G265-G266</f>
        <v>#NUM!</v>
      </c>
      <c r="H267" s="34"/>
      <c r="I267" s="34" t="e">
        <f>SUM(I251:I262)-I263-I264-I265-I266</f>
        <v>#NUM!</v>
      </c>
      <c r="J267" s="34"/>
      <c r="K267" s="34" t="e">
        <f>SUM(K251:K262)-K263-K264-K265-K266</f>
        <v>#NUM!</v>
      </c>
      <c r="L267" s="35" t="e">
        <f>SUM($E267+$G267+$I267+$K267)</f>
        <v>#NUM!</v>
      </c>
      <c r="M267" s="20"/>
      <c r="N267" s="2"/>
    </row>
    <row r="268" spans="1:14" ht="13.5" customHeight="1">
      <c r="M268" s="2"/>
      <c r="N268" s="2"/>
    </row>
    <row r="269" spans="1:14" ht="13.5" customHeight="1">
      <c r="A269" s="102" t="s">
        <v>27</v>
      </c>
      <c r="B269" s="110"/>
      <c r="C269" s="110"/>
      <c r="D269" s="110"/>
      <c r="E269" s="110"/>
      <c r="F269" s="110"/>
      <c r="G269" s="110"/>
      <c r="H269" s="110"/>
      <c r="I269" s="110"/>
      <c r="J269" s="110"/>
      <c r="K269" s="110"/>
      <c r="L269" s="103"/>
      <c r="M269" s="4"/>
      <c r="N269" s="2"/>
    </row>
    <row r="270" spans="1:14" ht="13.5" customHeight="1">
      <c r="A270" s="111" t="s">
        <v>8</v>
      </c>
      <c r="B270" s="108"/>
      <c r="C270" s="108"/>
      <c r="D270" s="108"/>
      <c r="E270" s="108"/>
      <c r="F270" s="108"/>
      <c r="G270" s="108"/>
      <c r="H270" s="108"/>
      <c r="I270" s="108"/>
      <c r="J270" s="108"/>
      <c r="K270" s="108"/>
      <c r="L270" s="109"/>
      <c r="M270" s="4"/>
      <c r="N270" s="2"/>
    </row>
    <row r="271" spans="1:14" ht="13.5" customHeight="1">
      <c r="A271" s="96" t="s">
        <v>13</v>
      </c>
      <c r="B271" s="98" t="s">
        <v>15</v>
      </c>
      <c r="C271" s="100" t="s">
        <v>16</v>
      </c>
      <c r="D271" s="102" t="s">
        <v>17</v>
      </c>
      <c r="E271" s="103"/>
      <c r="F271" s="102" t="s">
        <v>18</v>
      </c>
      <c r="G271" s="103"/>
      <c r="H271" s="102" t="s">
        <v>19</v>
      </c>
      <c r="I271" s="103"/>
      <c r="J271" s="102" t="s">
        <v>20</v>
      </c>
      <c r="K271" s="103"/>
      <c r="L271" s="6" t="s">
        <v>21</v>
      </c>
      <c r="M271" s="4"/>
      <c r="N271" s="2"/>
    </row>
    <row r="272" spans="1:14" ht="13.5" customHeight="1">
      <c r="A272" s="97"/>
      <c r="B272" s="99"/>
      <c r="C272" s="101"/>
      <c r="D272" s="7" t="s">
        <v>25</v>
      </c>
      <c r="E272" s="8" t="s">
        <v>26</v>
      </c>
      <c r="F272" s="7" t="s">
        <v>25</v>
      </c>
      <c r="G272" s="8" t="s">
        <v>26</v>
      </c>
      <c r="H272" s="7" t="s">
        <v>25</v>
      </c>
      <c r="I272" s="8" t="s">
        <v>26</v>
      </c>
      <c r="J272" s="7" t="s">
        <v>25</v>
      </c>
      <c r="K272" s="8" t="s">
        <v>26</v>
      </c>
      <c r="L272" s="9"/>
      <c r="M272" s="4"/>
      <c r="N272" s="2"/>
    </row>
    <row r="273" spans="1:14" ht="13.5" customHeight="1">
      <c r="A273" s="11"/>
      <c r="B273" s="11"/>
      <c r="C273" s="12"/>
      <c r="D273" s="13"/>
      <c r="E273" s="15"/>
      <c r="F273" s="16"/>
      <c r="G273" s="15"/>
      <c r="H273" s="16"/>
      <c r="I273" s="15"/>
      <c r="J273" s="16"/>
      <c r="K273" s="15"/>
      <c r="L273" s="19">
        <f t="shared" ref="L273:L284" si="27">SUM($E273+$G273+$I273+$K273)</f>
        <v>0</v>
      </c>
      <c r="M273" s="20"/>
      <c r="N273" s="2"/>
    </row>
    <row r="274" spans="1:14" ht="13.5" customHeight="1">
      <c r="A274" s="11"/>
      <c r="B274" s="11"/>
      <c r="C274" s="12"/>
      <c r="D274" s="13"/>
      <c r="E274" s="15"/>
      <c r="F274" s="16"/>
      <c r="G274" s="15"/>
      <c r="H274" s="16"/>
      <c r="I274" s="15"/>
      <c r="J274" s="16"/>
      <c r="K274" s="15"/>
      <c r="L274" s="19">
        <f t="shared" si="27"/>
        <v>0</v>
      </c>
      <c r="M274" s="20"/>
      <c r="N274" s="2"/>
    </row>
    <row r="275" spans="1:14" ht="13.5" customHeight="1">
      <c r="A275" s="11"/>
      <c r="B275" s="11"/>
      <c r="C275" s="12"/>
      <c r="D275" s="13"/>
      <c r="E275" s="15"/>
      <c r="F275" s="16"/>
      <c r="G275" s="15"/>
      <c r="H275" s="16"/>
      <c r="I275" s="15"/>
      <c r="J275" s="16"/>
      <c r="K275" s="15"/>
      <c r="L275" s="19">
        <f t="shared" si="27"/>
        <v>0</v>
      </c>
      <c r="M275" s="20"/>
      <c r="N275" s="2"/>
    </row>
    <row r="276" spans="1:14" ht="13.5" customHeight="1">
      <c r="A276" s="11"/>
      <c r="B276" s="11"/>
      <c r="C276" s="12"/>
      <c r="D276" s="13"/>
      <c r="E276" s="15"/>
      <c r="F276" s="16"/>
      <c r="G276" s="15"/>
      <c r="H276" s="16"/>
      <c r="I276" s="15"/>
      <c r="J276" s="16"/>
      <c r="K276" s="15"/>
      <c r="L276" s="19">
        <f t="shared" si="27"/>
        <v>0</v>
      </c>
      <c r="M276" s="20"/>
      <c r="N276" s="2"/>
    </row>
    <row r="277" spans="1:14" ht="13.5" customHeight="1">
      <c r="A277" s="11"/>
      <c r="B277" s="11"/>
      <c r="C277" s="12"/>
      <c r="D277" s="13"/>
      <c r="E277" s="15"/>
      <c r="F277" s="16"/>
      <c r="G277" s="15"/>
      <c r="H277" s="16"/>
      <c r="I277" s="15"/>
      <c r="J277" s="16"/>
      <c r="K277" s="15"/>
      <c r="L277" s="19">
        <f t="shared" si="27"/>
        <v>0</v>
      </c>
      <c r="M277" s="20"/>
      <c r="N277" s="2"/>
    </row>
    <row r="278" spans="1:14" ht="13.5" customHeight="1">
      <c r="A278" s="11"/>
      <c r="B278" s="11"/>
      <c r="C278" s="12"/>
      <c r="D278" s="13"/>
      <c r="E278" s="15"/>
      <c r="F278" s="16"/>
      <c r="G278" s="15"/>
      <c r="H278" s="16"/>
      <c r="I278" s="15"/>
      <c r="J278" s="16"/>
      <c r="K278" s="15"/>
      <c r="L278" s="19">
        <f t="shared" si="27"/>
        <v>0</v>
      </c>
      <c r="M278" s="20"/>
      <c r="N278" s="2"/>
    </row>
    <row r="279" spans="1:14" ht="13.5" customHeight="1">
      <c r="A279" s="11"/>
      <c r="B279" s="11"/>
      <c r="C279" s="12"/>
      <c r="D279" s="13"/>
      <c r="E279" s="15"/>
      <c r="F279" s="16"/>
      <c r="G279" s="15"/>
      <c r="H279" s="16"/>
      <c r="I279" s="15"/>
      <c r="J279" s="16"/>
      <c r="K279" s="15"/>
      <c r="L279" s="19">
        <f t="shared" si="27"/>
        <v>0</v>
      </c>
      <c r="M279" s="20"/>
      <c r="N279" s="2"/>
    </row>
    <row r="280" spans="1:14" ht="13.5" customHeight="1">
      <c r="A280" s="11"/>
      <c r="B280" s="11"/>
      <c r="C280" s="12"/>
      <c r="D280" s="13"/>
      <c r="E280" s="15"/>
      <c r="F280" s="16"/>
      <c r="G280" s="15"/>
      <c r="H280" s="16"/>
      <c r="I280" s="15"/>
      <c r="J280" s="16"/>
      <c r="K280" s="15"/>
      <c r="L280" s="19">
        <f t="shared" si="27"/>
        <v>0</v>
      </c>
      <c r="M280" s="20"/>
      <c r="N280" s="2"/>
    </row>
    <row r="281" spans="1:14" ht="13.5" customHeight="1">
      <c r="A281" s="11"/>
      <c r="B281" s="11"/>
      <c r="C281" s="12"/>
      <c r="D281" s="13"/>
      <c r="E281" s="15"/>
      <c r="F281" s="16"/>
      <c r="G281" s="15"/>
      <c r="H281" s="16"/>
      <c r="I281" s="15"/>
      <c r="J281" s="16"/>
      <c r="K281" s="15"/>
      <c r="L281" s="19">
        <f t="shared" si="27"/>
        <v>0</v>
      </c>
      <c r="M281" s="20"/>
      <c r="N281" s="2"/>
    </row>
    <row r="282" spans="1:14" ht="13.5" customHeight="1">
      <c r="A282" s="11"/>
      <c r="B282" s="11"/>
      <c r="C282" s="12"/>
      <c r="D282" s="13"/>
      <c r="E282" s="15"/>
      <c r="F282" s="16"/>
      <c r="G282" s="15"/>
      <c r="H282" s="16"/>
      <c r="I282" s="15"/>
      <c r="J282" s="16"/>
      <c r="K282" s="15"/>
      <c r="L282" s="19">
        <f t="shared" si="27"/>
        <v>0</v>
      </c>
      <c r="M282" s="20"/>
      <c r="N282" s="2"/>
    </row>
    <row r="283" spans="1:14" ht="13.5" customHeight="1">
      <c r="A283" s="11"/>
      <c r="B283" s="11"/>
      <c r="C283" s="12"/>
      <c r="D283" s="13"/>
      <c r="E283" s="15"/>
      <c r="F283" s="16"/>
      <c r="G283" s="15"/>
      <c r="H283" s="16"/>
      <c r="I283" s="15"/>
      <c r="J283" s="16"/>
      <c r="K283" s="15"/>
      <c r="L283" s="19">
        <f t="shared" si="27"/>
        <v>0</v>
      </c>
      <c r="M283" s="20"/>
      <c r="N283" s="2"/>
    </row>
    <row r="284" spans="1:14" ht="13.5" customHeight="1">
      <c r="A284" s="11"/>
      <c r="B284" s="11"/>
      <c r="C284" s="12"/>
      <c r="D284" s="13"/>
      <c r="E284" s="15"/>
      <c r="F284" s="16"/>
      <c r="G284" s="15"/>
      <c r="H284" s="16"/>
      <c r="I284" s="15"/>
      <c r="J284" s="16"/>
      <c r="K284" s="15"/>
      <c r="L284" s="19">
        <f t="shared" si="27"/>
        <v>0</v>
      </c>
      <c r="M284" s="20"/>
      <c r="N284" s="2"/>
    </row>
    <row r="285" spans="1:14" ht="13.5" customHeight="1">
      <c r="A285" s="104" t="s">
        <v>95</v>
      </c>
      <c r="B285" s="105"/>
      <c r="C285" s="106"/>
      <c r="D285" s="29"/>
      <c r="E285" s="30" t="e">
        <f>SMALL(E273:E284,1)</f>
        <v>#NUM!</v>
      </c>
      <c r="F285" s="30"/>
      <c r="G285" s="30" t="e">
        <f>SMALL(G273:G284,1)</f>
        <v>#NUM!</v>
      </c>
      <c r="H285" s="30"/>
      <c r="I285" s="30" t="e">
        <f>SMALL(I273:I284,1)</f>
        <v>#NUM!</v>
      </c>
      <c r="J285" s="30"/>
      <c r="K285" s="30" t="e">
        <f>SMALL(K273:K284,1)</f>
        <v>#NUM!</v>
      </c>
      <c r="L285" s="19"/>
      <c r="M285" s="20"/>
      <c r="N285" s="2"/>
    </row>
    <row r="286" spans="1:14" ht="13.5" customHeight="1">
      <c r="A286" s="104" t="s">
        <v>95</v>
      </c>
      <c r="B286" s="105"/>
      <c r="C286" s="106"/>
      <c r="D286" s="29"/>
      <c r="E286" s="30" t="e">
        <f>SMALL(E273:E284,2)</f>
        <v>#NUM!</v>
      </c>
      <c r="F286" s="30"/>
      <c r="G286" s="30" t="e">
        <f>SMALL(G273:G284,2)</f>
        <v>#NUM!</v>
      </c>
      <c r="H286" s="30"/>
      <c r="I286" s="30" t="e">
        <f>SMALL(I273:I284,2)</f>
        <v>#NUM!</v>
      </c>
      <c r="J286" s="30"/>
      <c r="K286" s="30" t="e">
        <f>SMALL(K273:K284,2)</f>
        <v>#NUM!</v>
      </c>
      <c r="L286" s="31"/>
      <c r="M286" s="32"/>
      <c r="N286" s="2"/>
    </row>
    <row r="287" spans="1:14" ht="13.5" customHeight="1">
      <c r="A287" s="104" t="s">
        <v>95</v>
      </c>
      <c r="B287" s="105"/>
      <c r="C287" s="106"/>
      <c r="D287" s="29"/>
      <c r="E287" s="30" t="e">
        <f>SMALL(E273:E284,3)</f>
        <v>#NUM!</v>
      </c>
      <c r="F287" s="30"/>
      <c r="G287" s="30" t="e">
        <f>SMALL(G273:G284,3)</f>
        <v>#NUM!</v>
      </c>
      <c r="H287" s="30"/>
      <c r="I287" s="30" t="e">
        <f>SMALL(I273:I284,3)</f>
        <v>#NUM!</v>
      </c>
      <c r="J287" s="30"/>
      <c r="K287" s="30" t="e">
        <f>SMALL(K273:K284,3)</f>
        <v>#NUM!</v>
      </c>
      <c r="L287" s="31"/>
      <c r="M287" s="32"/>
      <c r="N287" s="2"/>
    </row>
    <row r="288" spans="1:14" ht="13.5" customHeight="1">
      <c r="A288" s="104" t="s">
        <v>95</v>
      </c>
      <c r="B288" s="105"/>
      <c r="C288" s="106"/>
      <c r="D288" s="29"/>
      <c r="E288" s="30" t="e">
        <f>SMALL(E273:E284,4)</f>
        <v>#NUM!</v>
      </c>
      <c r="F288" s="30"/>
      <c r="G288" s="30" t="e">
        <f>SMALL(G273:G284,4)</f>
        <v>#NUM!</v>
      </c>
      <c r="H288" s="30"/>
      <c r="I288" s="30" t="e">
        <f>SMALL(I273:I284,4)</f>
        <v>#NUM!</v>
      </c>
      <c r="J288" s="30"/>
      <c r="K288" s="30" t="e">
        <f>SMALL(K274:K284,4)</f>
        <v>#NUM!</v>
      </c>
      <c r="L288" s="31"/>
      <c r="M288" s="32"/>
      <c r="N288" s="2"/>
    </row>
    <row r="289" spans="1:14" ht="13.5" customHeight="1">
      <c r="A289" s="107" t="s">
        <v>96</v>
      </c>
      <c r="B289" s="108"/>
      <c r="C289" s="109"/>
      <c r="D289" s="33"/>
      <c r="E289" s="34" t="e">
        <f>SUM(E273:E284)-E285-E286-E287-E288</f>
        <v>#NUM!</v>
      </c>
      <c r="F289" s="34"/>
      <c r="G289" s="34" t="e">
        <f>SUM(G273:G284)-G285-G286-G287-G288</f>
        <v>#NUM!</v>
      </c>
      <c r="H289" s="34"/>
      <c r="I289" s="34" t="e">
        <f>SUM(I273:I284)-I285-I286-I287-I288</f>
        <v>#NUM!</v>
      </c>
      <c r="J289" s="34"/>
      <c r="K289" s="34" t="e">
        <f>SUM(K273:K284)-K285-K286-K287-K288</f>
        <v>#NUM!</v>
      </c>
      <c r="L289" s="35" t="e">
        <f>SUM($E289+$G289+$I289+$K289)</f>
        <v>#NUM!</v>
      </c>
      <c r="M289" s="20"/>
      <c r="N289" s="2"/>
    </row>
    <row r="290" spans="1:14" ht="13.5" customHeight="1">
      <c r="M290" s="2"/>
      <c r="N290" s="2"/>
    </row>
    <row r="291" spans="1:14" ht="13.5" customHeight="1">
      <c r="A291" s="102" t="s">
        <v>27</v>
      </c>
      <c r="B291" s="110"/>
      <c r="C291" s="110"/>
      <c r="D291" s="110"/>
      <c r="E291" s="110"/>
      <c r="F291" s="110"/>
      <c r="G291" s="110"/>
      <c r="H291" s="110"/>
      <c r="I291" s="110"/>
      <c r="J291" s="110"/>
      <c r="K291" s="110"/>
      <c r="L291" s="103"/>
      <c r="M291" s="4"/>
      <c r="N291" s="2"/>
    </row>
    <row r="292" spans="1:14" ht="13.5" customHeight="1">
      <c r="A292" s="111" t="s">
        <v>8</v>
      </c>
      <c r="B292" s="108"/>
      <c r="C292" s="108"/>
      <c r="D292" s="108"/>
      <c r="E292" s="108"/>
      <c r="F292" s="108"/>
      <c r="G292" s="108"/>
      <c r="H292" s="108"/>
      <c r="I292" s="108"/>
      <c r="J292" s="108"/>
      <c r="K292" s="108"/>
      <c r="L292" s="109"/>
      <c r="M292" s="4"/>
      <c r="N292" s="2"/>
    </row>
    <row r="293" spans="1:14" ht="13.5" customHeight="1">
      <c r="A293" s="96" t="s">
        <v>13</v>
      </c>
      <c r="B293" s="98" t="s">
        <v>15</v>
      </c>
      <c r="C293" s="100" t="s">
        <v>16</v>
      </c>
      <c r="D293" s="102" t="s">
        <v>17</v>
      </c>
      <c r="E293" s="103"/>
      <c r="F293" s="102" t="s">
        <v>18</v>
      </c>
      <c r="G293" s="103"/>
      <c r="H293" s="102" t="s">
        <v>19</v>
      </c>
      <c r="I293" s="103"/>
      <c r="J293" s="102" t="s">
        <v>20</v>
      </c>
      <c r="K293" s="103"/>
      <c r="L293" s="6" t="s">
        <v>21</v>
      </c>
      <c r="M293" s="4"/>
      <c r="N293" s="2"/>
    </row>
    <row r="294" spans="1:14" ht="13.5" customHeight="1">
      <c r="A294" s="97"/>
      <c r="B294" s="99"/>
      <c r="C294" s="101"/>
      <c r="D294" s="7" t="s">
        <v>25</v>
      </c>
      <c r="E294" s="8" t="s">
        <v>26</v>
      </c>
      <c r="F294" s="7" t="s">
        <v>25</v>
      </c>
      <c r="G294" s="8" t="s">
        <v>26</v>
      </c>
      <c r="H294" s="7" t="s">
        <v>25</v>
      </c>
      <c r="I294" s="8" t="s">
        <v>26</v>
      </c>
      <c r="J294" s="7" t="s">
        <v>25</v>
      </c>
      <c r="K294" s="8" t="s">
        <v>26</v>
      </c>
      <c r="L294" s="9"/>
      <c r="M294" s="4"/>
      <c r="N294" s="2"/>
    </row>
    <row r="295" spans="1:14" ht="13.5" customHeight="1">
      <c r="A295" s="11"/>
      <c r="B295" s="11"/>
      <c r="C295" s="12"/>
      <c r="D295" s="13"/>
      <c r="E295" s="15"/>
      <c r="F295" s="16"/>
      <c r="G295" s="15"/>
      <c r="H295" s="16"/>
      <c r="I295" s="15"/>
      <c r="J295" s="16"/>
      <c r="K295" s="15"/>
      <c r="L295" s="19">
        <f t="shared" ref="L295:L306" si="28">SUM($E295+$G295+$I295+$K295)</f>
        <v>0</v>
      </c>
      <c r="M295" s="20"/>
      <c r="N295" s="2"/>
    </row>
    <row r="296" spans="1:14" ht="13.5" customHeight="1">
      <c r="A296" s="11"/>
      <c r="B296" s="11"/>
      <c r="C296" s="12"/>
      <c r="D296" s="13"/>
      <c r="E296" s="15"/>
      <c r="F296" s="16"/>
      <c r="G296" s="15"/>
      <c r="H296" s="16"/>
      <c r="I296" s="15"/>
      <c r="J296" s="16"/>
      <c r="K296" s="15"/>
      <c r="L296" s="19">
        <f t="shared" si="28"/>
        <v>0</v>
      </c>
      <c r="M296" s="20"/>
      <c r="N296" s="2"/>
    </row>
    <row r="297" spans="1:14" ht="13.5" customHeight="1">
      <c r="A297" s="11"/>
      <c r="B297" s="11"/>
      <c r="C297" s="12"/>
      <c r="D297" s="13"/>
      <c r="E297" s="15"/>
      <c r="F297" s="16"/>
      <c r="G297" s="15"/>
      <c r="H297" s="16"/>
      <c r="I297" s="15"/>
      <c r="J297" s="16"/>
      <c r="K297" s="15"/>
      <c r="L297" s="19">
        <f t="shared" si="28"/>
        <v>0</v>
      </c>
      <c r="M297" s="20"/>
      <c r="N297" s="2"/>
    </row>
    <row r="298" spans="1:14" ht="13.5" customHeight="1">
      <c r="A298" s="11"/>
      <c r="B298" s="11"/>
      <c r="C298" s="12"/>
      <c r="D298" s="13"/>
      <c r="E298" s="15"/>
      <c r="F298" s="16"/>
      <c r="G298" s="15"/>
      <c r="H298" s="16"/>
      <c r="I298" s="15"/>
      <c r="J298" s="16"/>
      <c r="K298" s="15"/>
      <c r="L298" s="19">
        <f t="shared" si="28"/>
        <v>0</v>
      </c>
      <c r="M298" s="20"/>
      <c r="N298" s="2"/>
    </row>
    <row r="299" spans="1:14" ht="13.5" customHeight="1">
      <c r="A299" s="11"/>
      <c r="B299" s="11"/>
      <c r="C299" s="12"/>
      <c r="D299" s="13"/>
      <c r="E299" s="15"/>
      <c r="F299" s="16"/>
      <c r="G299" s="15"/>
      <c r="H299" s="16"/>
      <c r="I299" s="15"/>
      <c r="J299" s="16"/>
      <c r="K299" s="15"/>
      <c r="L299" s="19">
        <f t="shared" si="28"/>
        <v>0</v>
      </c>
      <c r="M299" s="20"/>
      <c r="N299" s="2"/>
    </row>
    <row r="300" spans="1:14" ht="13.5" customHeight="1">
      <c r="A300" s="11"/>
      <c r="B300" s="11"/>
      <c r="C300" s="12"/>
      <c r="D300" s="13"/>
      <c r="E300" s="15"/>
      <c r="F300" s="16"/>
      <c r="G300" s="15"/>
      <c r="H300" s="16"/>
      <c r="I300" s="15"/>
      <c r="J300" s="16"/>
      <c r="K300" s="15"/>
      <c r="L300" s="19">
        <f t="shared" si="28"/>
        <v>0</v>
      </c>
      <c r="M300" s="20"/>
      <c r="N300" s="2"/>
    </row>
    <row r="301" spans="1:14" ht="13.5" customHeight="1">
      <c r="A301" s="11"/>
      <c r="B301" s="11"/>
      <c r="C301" s="12"/>
      <c r="D301" s="13"/>
      <c r="E301" s="15"/>
      <c r="F301" s="16"/>
      <c r="G301" s="15"/>
      <c r="H301" s="16"/>
      <c r="I301" s="15"/>
      <c r="J301" s="16"/>
      <c r="K301" s="15"/>
      <c r="L301" s="19">
        <f t="shared" si="28"/>
        <v>0</v>
      </c>
      <c r="M301" s="20"/>
      <c r="N301" s="2"/>
    </row>
    <row r="302" spans="1:14" ht="13.5" customHeight="1">
      <c r="A302" s="11"/>
      <c r="B302" s="11"/>
      <c r="C302" s="12"/>
      <c r="D302" s="13"/>
      <c r="E302" s="15"/>
      <c r="F302" s="16"/>
      <c r="G302" s="15"/>
      <c r="H302" s="16"/>
      <c r="I302" s="15"/>
      <c r="J302" s="16"/>
      <c r="K302" s="15"/>
      <c r="L302" s="19">
        <f t="shared" si="28"/>
        <v>0</v>
      </c>
      <c r="M302" s="20"/>
      <c r="N302" s="2"/>
    </row>
    <row r="303" spans="1:14" ht="13.5" customHeight="1">
      <c r="A303" s="11"/>
      <c r="B303" s="11"/>
      <c r="C303" s="12"/>
      <c r="D303" s="13"/>
      <c r="E303" s="15"/>
      <c r="F303" s="16"/>
      <c r="G303" s="15"/>
      <c r="H303" s="16"/>
      <c r="I303" s="15"/>
      <c r="J303" s="16"/>
      <c r="K303" s="15"/>
      <c r="L303" s="19">
        <f t="shared" si="28"/>
        <v>0</v>
      </c>
      <c r="M303" s="20"/>
      <c r="N303" s="2"/>
    </row>
    <row r="304" spans="1:14" ht="13.5" customHeight="1">
      <c r="A304" s="11"/>
      <c r="B304" s="11"/>
      <c r="C304" s="12"/>
      <c r="D304" s="13"/>
      <c r="E304" s="15"/>
      <c r="F304" s="16"/>
      <c r="G304" s="15"/>
      <c r="H304" s="16"/>
      <c r="I304" s="15"/>
      <c r="J304" s="16"/>
      <c r="K304" s="15"/>
      <c r="L304" s="19">
        <f t="shared" si="28"/>
        <v>0</v>
      </c>
      <c r="M304" s="20"/>
      <c r="N304" s="2"/>
    </row>
    <row r="305" spans="1:14" ht="13.5" customHeight="1">
      <c r="A305" s="11"/>
      <c r="B305" s="11"/>
      <c r="C305" s="12"/>
      <c r="D305" s="13"/>
      <c r="E305" s="15"/>
      <c r="F305" s="16"/>
      <c r="G305" s="15"/>
      <c r="H305" s="16"/>
      <c r="I305" s="15"/>
      <c r="J305" s="16"/>
      <c r="K305" s="15"/>
      <c r="L305" s="19">
        <f t="shared" si="28"/>
        <v>0</v>
      </c>
      <c r="M305" s="20"/>
      <c r="N305" s="2"/>
    </row>
    <row r="306" spans="1:14" ht="13.5" customHeight="1">
      <c r="A306" s="11"/>
      <c r="B306" s="11"/>
      <c r="C306" s="12"/>
      <c r="D306" s="13"/>
      <c r="E306" s="15"/>
      <c r="F306" s="16"/>
      <c r="G306" s="15"/>
      <c r="H306" s="16"/>
      <c r="I306" s="15"/>
      <c r="J306" s="16"/>
      <c r="K306" s="15"/>
      <c r="L306" s="19">
        <f t="shared" si="28"/>
        <v>0</v>
      </c>
      <c r="M306" s="20"/>
      <c r="N306" s="2"/>
    </row>
    <row r="307" spans="1:14" ht="13.5" customHeight="1">
      <c r="A307" s="104" t="s">
        <v>95</v>
      </c>
      <c r="B307" s="105"/>
      <c r="C307" s="106"/>
      <c r="D307" s="29"/>
      <c r="E307" s="30" t="e">
        <f>SMALL(E295:E306,1)</f>
        <v>#NUM!</v>
      </c>
      <c r="F307" s="30"/>
      <c r="G307" s="30" t="e">
        <f>SMALL(G295:G306,1)</f>
        <v>#NUM!</v>
      </c>
      <c r="H307" s="30"/>
      <c r="I307" s="30" t="e">
        <f>SMALL(I295:I306,1)</f>
        <v>#NUM!</v>
      </c>
      <c r="J307" s="30"/>
      <c r="K307" s="30" t="e">
        <f>SMALL(K295:K306,1)</f>
        <v>#NUM!</v>
      </c>
      <c r="L307" s="19"/>
      <c r="M307" s="20"/>
      <c r="N307" s="2"/>
    </row>
    <row r="308" spans="1:14" ht="13.5" customHeight="1">
      <c r="A308" s="104" t="s">
        <v>95</v>
      </c>
      <c r="B308" s="105"/>
      <c r="C308" s="106"/>
      <c r="D308" s="29"/>
      <c r="E308" s="30" t="e">
        <f>SMALL(E295:E306,2)</f>
        <v>#NUM!</v>
      </c>
      <c r="F308" s="30"/>
      <c r="G308" s="30" t="e">
        <f>SMALL(G295:G306,2)</f>
        <v>#NUM!</v>
      </c>
      <c r="H308" s="30"/>
      <c r="I308" s="30" t="e">
        <f>SMALL(I295:I306,2)</f>
        <v>#NUM!</v>
      </c>
      <c r="J308" s="30"/>
      <c r="K308" s="30" t="e">
        <f>SMALL(K295:K306,2)</f>
        <v>#NUM!</v>
      </c>
      <c r="L308" s="31"/>
      <c r="M308" s="32"/>
      <c r="N308" s="2"/>
    </row>
    <row r="309" spans="1:14" ht="13.5" customHeight="1">
      <c r="A309" s="104" t="s">
        <v>95</v>
      </c>
      <c r="B309" s="105"/>
      <c r="C309" s="106"/>
      <c r="D309" s="29"/>
      <c r="E309" s="30" t="e">
        <f>SMALL(E295:E306,3)</f>
        <v>#NUM!</v>
      </c>
      <c r="F309" s="30"/>
      <c r="G309" s="30" t="e">
        <f>SMALL(G295:G306,3)</f>
        <v>#NUM!</v>
      </c>
      <c r="H309" s="30"/>
      <c r="I309" s="30" t="e">
        <f>SMALL(I295:I306,3)</f>
        <v>#NUM!</v>
      </c>
      <c r="J309" s="30"/>
      <c r="K309" s="30" t="e">
        <f>SMALL(K295:K306,3)</f>
        <v>#NUM!</v>
      </c>
      <c r="L309" s="31"/>
      <c r="M309" s="32"/>
      <c r="N309" s="2"/>
    </row>
    <row r="310" spans="1:14" ht="13.5" customHeight="1">
      <c r="A310" s="104" t="s">
        <v>95</v>
      </c>
      <c r="B310" s="105"/>
      <c r="C310" s="106"/>
      <c r="D310" s="29"/>
      <c r="E310" s="30" t="e">
        <f>SMALL(E295:E306,4)</f>
        <v>#NUM!</v>
      </c>
      <c r="F310" s="30"/>
      <c r="G310" s="30" t="e">
        <f>SMALL(G295:G306,4)</f>
        <v>#NUM!</v>
      </c>
      <c r="H310" s="30"/>
      <c r="I310" s="30" t="e">
        <f>SMALL(I295:I306,4)</f>
        <v>#NUM!</v>
      </c>
      <c r="J310" s="30"/>
      <c r="K310" s="30" t="e">
        <f>SMALL(K296:K306,4)</f>
        <v>#NUM!</v>
      </c>
      <c r="L310" s="31"/>
      <c r="M310" s="32"/>
      <c r="N310" s="2"/>
    </row>
    <row r="311" spans="1:14" ht="13.5" customHeight="1">
      <c r="A311" s="107" t="s">
        <v>96</v>
      </c>
      <c r="B311" s="108"/>
      <c r="C311" s="109"/>
      <c r="D311" s="33"/>
      <c r="E311" s="34" t="e">
        <f>SUM(E295:E306)-E307-E308-E309-E310</f>
        <v>#NUM!</v>
      </c>
      <c r="F311" s="34"/>
      <c r="G311" s="34" t="e">
        <f>SUM(G295:G306)-G307-G308-G309-G310</f>
        <v>#NUM!</v>
      </c>
      <c r="H311" s="34"/>
      <c r="I311" s="34" t="e">
        <f>SUM(I295:I306)-I307-I308-I309-I310</f>
        <v>#NUM!</v>
      </c>
      <c r="J311" s="34"/>
      <c r="K311" s="34" t="e">
        <f>SUM(K295:K306)-K307-K308-K309-K310</f>
        <v>#NUM!</v>
      </c>
      <c r="L311" s="35" t="e">
        <f>SUM($E311+$G311+$I311+$K311)</f>
        <v>#NUM!</v>
      </c>
      <c r="M311" s="20"/>
      <c r="N311" s="2"/>
    </row>
    <row r="312" spans="1:14" ht="13.5" customHeight="1">
      <c r="M312" s="2"/>
      <c r="N312" s="2"/>
    </row>
    <row r="313" spans="1:14" ht="13.5" customHeight="1">
      <c r="A313" s="102" t="s">
        <v>27</v>
      </c>
      <c r="B313" s="110"/>
      <c r="C313" s="110"/>
      <c r="D313" s="110"/>
      <c r="E313" s="110"/>
      <c r="F313" s="110"/>
      <c r="G313" s="110"/>
      <c r="H313" s="110"/>
      <c r="I313" s="110"/>
      <c r="J313" s="110"/>
      <c r="K313" s="110"/>
      <c r="L313" s="103"/>
      <c r="M313" s="4"/>
      <c r="N313" s="2"/>
    </row>
    <row r="314" spans="1:14" ht="13.5" customHeight="1">
      <c r="A314" s="111" t="s">
        <v>8</v>
      </c>
      <c r="B314" s="108"/>
      <c r="C314" s="108"/>
      <c r="D314" s="108"/>
      <c r="E314" s="108"/>
      <c r="F314" s="108"/>
      <c r="G314" s="108"/>
      <c r="H314" s="108"/>
      <c r="I314" s="108"/>
      <c r="J314" s="108"/>
      <c r="K314" s="108"/>
      <c r="L314" s="109"/>
      <c r="M314" s="4"/>
      <c r="N314" s="2"/>
    </row>
    <row r="315" spans="1:14" ht="13.5" customHeight="1">
      <c r="A315" s="96" t="s">
        <v>13</v>
      </c>
      <c r="B315" s="98" t="s">
        <v>15</v>
      </c>
      <c r="C315" s="100" t="s">
        <v>16</v>
      </c>
      <c r="D315" s="102" t="s">
        <v>17</v>
      </c>
      <c r="E315" s="103"/>
      <c r="F315" s="102" t="s">
        <v>18</v>
      </c>
      <c r="G315" s="103"/>
      <c r="H315" s="102" t="s">
        <v>19</v>
      </c>
      <c r="I315" s="103"/>
      <c r="J315" s="102" t="s">
        <v>20</v>
      </c>
      <c r="K315" s="103"/>
      <c r="L315" s="6" t="s">
        <v>21</v>
      </c>
      <c r="M315" s="4"/>
      <c r="N315" s="2"/>
    </row>
    <row r="316" spans="1:14" ht="13.5" customHeight="1">
      <c r="A316" s="97"/>
      <c r="B316" s="99"/>
      <c r="C316" s="101"/>
      <c r="D316" s="7" t="s">
        <v>25</v>
      </c>
      <c r="E316" s="8" t="s">
        <v>26</v>
      </c>
      <c r="F316" s="7" t="s">
        <v>25</v>
      </c>
      <c r="G316" s="8" t="s">
        <v>26</v>
      </c>
      <c r="H316" s="7" t="s">
        <v>25</v>
      </c>
      <c r="I316" s="8" t="s">
        <v>26</v>
      </c>
      <c r="J316" s="7" t="s">
        <v>25</v>
      </c>
      <c r="K316" s="8" t="s">
        <v>26</v>
      </c>
      <c r="L316" s="9"/>
      <c r="M316" s="4"/>
      <c r="N316" s="2"/>
    </row>
    <row r="317" spans="1:14" ht="13.5" customHeight="1">
      <c r="A317" s="11"/>
      <c r="B317" s="11"/>
      <c r="C317" s="12"/>
      <c r="D317" s="13"/>
      <c r="E317" s="15"/>
      <c r="F317" s="16"/>
      <c r="G317" s="15"/>
      <c r="H317" s="16"/>
      <c r="I317" s="15"/>
      <c r="J317" s="16"/>
      <c r="K317" s="15"/>
      <c r="L317" s="19">
        <f t="shared" ref="L317:L328" si="29">SUM($E317+$G317+$I317+$K317)</f>
        <v>0</v>
      </c>
      <c r="M317" s="20"/>
      <c r="N317" s="2"/>
    </row>
    <row r="318" spans="1:14" ht="13.5" customHeight="1">
      <c r="A318" s="11"/>
      <c r="B318" s="11"/>
      <c r="C318" s="12"/>
      <c r="D318" s="13"/>
      <c r="E318" s="15"/>
      <c r="F318" s="16"/>
      <c r="G318" s="15"/>
      <c r="H318" s="16"/>
      <c r="I318" s="15"/>
      <c r="J318" s="16"/>
      <c r="K318" s="15"/>
      <c r="L318" s="19">
        <f t="shared" si="29"/>
        <v>0</v>
      </c>
      <c r="M318" s="20"/>
      <c r="N318" s="2"/>
    </row>
    <row r="319" spans="1:14" ht="13.5" customHeight="1">
      <c r="A319" s="11"/>
      <c r="B319" s="11"/>
      <c r="C319" s="12"/>
      <c r="D319" s="13"/>
      <c r="E319" s="15"/>
      <c r="F319" s="16"/>
      <c r="G319" s="15"/>
      <c r="H319" s="16"/>
      <c r="I319" s="15"/>
      <c r="J319" s="16"/>
      <c r="K319" s="15"/>
      <c r="L319" s="19">
        <f t="shared" si="29"/>
        <v>0</v>
      </c>
      <c r="M319" s="20"/>
      <c r="N319" s="2"/>
    </row>
    <row r="320" spans="1:14" ht="13.5" customHeight="1">
      <c r="A320" s="11"/>
      <c r="B320" s="11"/>
      <c r="C320" s="12"/>
      <c r="D320" s="13"/>
      <c r="E320" s="15"/>
      <c r="F320" s="16"/>
      <c r="G320" s="15"/>
      <c r="H320" s="16"/>
      <c r="I320" s="15"/>
      <c r="J320" s="16"/>
      <c r="K320" s="15"/>
      <c r="L320" s="19">
        <f t="shared" si="29"/>
        <v>0</v>
      </c>
      <c r="M320" s="20"/>
      <c r="N320" s="2"/>
    </row>
    <row r="321" spans="1:14" ht="13.5" customHeight="1">
      <c r="A321" s="11"/>
      <c r="B321" s="11"/>
      <c r="C321" s="12"/>
      <c r="D321" s="13"/>
      <c r="E321" s="15"/>
      <c r="F321" s="16"/>
      <c r="G321" s="15"/>
      <c r="H321" s="16"/>
      <c r="I321" s="15"/>
      <c r="J321" s="16"/>
      <c r="K321" s="15"/>
      <c r="L321" s="19">
        <f t="shared" si="29"/>
        <v>0</v>
      </c>
      <c r="M321" s="20"/>
      <c r="N321" s="2"/>
    </row>
    <row r="322" spans="1:14" ht="13.5" customHeight="1">
      <c r="A322" s="11"/>
      <c r="B322" s="11"/>
      <c r="C322" s="12"/>
      <c r="D322" s="13"/>
      <c r="E322" s="15"/>
      <c r="F322" s="16"/>
      <c r="G322" s="15"/>
      <c r="H322" s="16"/>
      <c r="I322" s="15"/>
      <c r="J322" s="16"/>
      <c r="K322" s="15"/>
      <c r="L322" s="19">
        <f t="shared" si="29"/>
        <v>0</v>
      </c>
      <c r="M322" s="20"/>
      <c r="N322" s="2"/>
    </row>
    <row r="323" spans="1:14" ht="13.5" customHeight="1">
      <c r="A323" s="11"/>
      <c r="B323" s="11"/>
      <c r="C323" s="12"/>
      <c r="D323" s="13"/>
      <c r="E323" s="15"/>
      <c r="F323" s="16"/>
      <c r="G323" s="15"/>
      <c r="H323" s="16"/>
      <c r="I323" s="15"/>
      <c r="J323" s="16"/>
      <c r="K323" s="15"/>
      <c r="L323" s="19">
        <f t="shared" si="29"/>
        <v>0</v>
      </c>
      <c r="M323" s="20"/>
      <c r="N323" s="2"/>
    </row>
    <row r="324" spans="1:14" ht="13.5" customHeight="1">
      <c r="A324" s="11"/>
      <c r="B324" s="11"/>
      <c r="C324" s="12"/>
      <c r="D324" s="13"/>
      <c r="E324" s="15"/>
      <c r="F324" s="16"/>
      <c r="G324" s="15"/>
      <c r="H324" s="16"/>
      <c r="I324" s="15"/>
      <c r="J324" s="16"/>
      <c r="K324" s="15"/>
      <c r="L324" s="19">
        <f t="shared" si="29"/>
        <v>0</v>
      </c>
      <c r="M324" s="20"/>
      <c r="N324" s="2"/>
    </row>
    <row r="325" spans="1:14" ht="13.5" customHeight="1">
      <c r="A325" s="11"/>
      <c r="B325" s="11"/>
      <c r="C325" s="12"/>
      <c r="D325" s="13"/>
      <c r="E325" s="15"/>
      <c r="F325" s="16"/>
      <c r="G325" s="15"/>
      <c r="H325" s="16"/>
      <c r="I325" s="15"/>
      <c r="J325" s="16"/>
      <c r="K325" s="15"/>
      <c r="L325" s="19">
        <f t="shared" si="29"/>
        <v>0</v>
      </c>
      <c r="M325" s="20"/>
      <c r="N325" s="2"/>
    </row>
    <row r="326" spans="1:14" ht="13.5" customHeight="1">
      <c r="A326" s="11"/>
      <c r="B326" s="11"/>
      <c r="C326" s="12"/>
      <c r="D326" s="13"/>
      <c r="E326" s="15"/>
      <c r="F326" s="16"/>
      <c r="G326" s="15"/>
      <c r="H326" s="16"/>
      <c r="I326" s="15"/>
      <c r="J326" s="16"/>
      <c r="K326" s="15"/>
      <c r="L326" s="19">
        <f t="shared" si="29"/>
        <v>0</v>
      </c>
      <c r="M326" s="20"/>
      <c r="N326" s="2"/>
    </row>
    <row r="327" spans="1:14" ht="13.5" customHeight="1">
      <c r="A327" s="11"/>
      <c r="B327" s="11"/>
      <c r="C327" s="12"/>
      <c r="D327" s="13"/>
      <c r="E327" s="15"/>
      <c r="F327" s="16"/>
      <c r="G327" s="15"/>
      <c r="H327" s="16"/>
      <c r="I327" s="15"/>
      <c r="J327" s="16"/>
      <c r="K327" s="15"/>
      <c r="L327" s="19">
        <f t="shared" si="29"/>
        <v>0</v>
      </c>
      <c r="M327" s="20"/>
      <c r="N327" s="2"/>
    </row>
    <row r="328" spans="1:14" ht="13.5" customHeight="1">
      <c r="A328" s="11"/>
      <c r="B328" s="11"/>
      <c r="C328" s="12"/>
      <c r="D328" s="13"/>
      <c r="E328" s="15"/>
      <c r="F328" s="16"/>
      <c r="G328" s="15"/>
      <c r="H328" s="16"/>
      <c r="I328" s="15"/>
      <c r="J328" s="16"/>
      <c r="K328" s="15"/>
      <c r="L328" s="19">
        <f t="shared" si="29"/>
        <v>0</v>
      </c>
      <c r="M328" s="20"/>
      <c r="N328" s="2"/>
    </row>
    <row r="329" spans="1:14" ht="13.5" customHeight="1">
      <c r="A329" s="104" t="s">
        <v>95</v>
      </c>
      <c r="B329" s="105"/>
      <c r="C329" s="106"/>
      <c r="D329" s="29"/>
      <c r="E329" s="30" t="e">
        <f>SMALL(E317:E328,1)</f>
        <v>#NUM!</v>
      </c>
      <c r="F329" s="30"/>
      <c r="G329" s="30" t="e">
        <f>SMALL(G317:G328,1)</f>
        <v>#NUM!</v>
      </c>
      <c r="H329" s="30"/>
      <c r="I329" s="30" t="e">
        <f>SMALL(I317:I328,1)</f>
        <v>#NUM!</v>
      </c>
      <c r="J329" s="30"/>
      <c r="K329" s="30" t="e">
        <f>SMALL(K317:K328,1)</f>
        <v>#NUM!</v>
      </c>
      <c r="L329" s="19"/>
      <c r="M329" s="20"/>
      <c r="N329" s="2"/>
    </row>
    <row r="330" spans="1:14" ht="13.5" customHeight="1">
      <c r="A330" s="104" t="s">
        <v>95</v>
      </c>
      <c r="B330" s="105"/>
      <c r="C330" s="106"/>
      <c r="D330" s="29"/>
      <c r="E330" s="30" t="e">
        <f>SMALL(E317:E328,2)</f>
        <v>#NUM!</v>
      </c>
      <c r="F330" s="30"/>
      <c r="G330" s="30" t="e">
        <f>SMALL(G317:G328,2)</f>
        <v>#NUM!</v>
      </c>
      <c r="H330" s="30"/>
      <c r="I330" s="30" t="e">
        <f>SMALL(I317:I328,2)</f>
        <v>#NUM!</v>
      </c>
      <c r="J330" s="30"/>
      <c r="K330" s="30" t="e">
        <f>SMALL(K317:K328,2)</f>
        <v>#NUM!</v>
      </c>
      <c r="L330" s="31"/>
      <c r="M330" s="32"/>
      <c r="N330" s="2"/>
    </row>
    <row r="331" spans="1:14" ht="13.5" customHeight="1">
      <c r="A331" s="104" t="s">
        <v>95</v>
      </c>
      <c r="B331" s="105"/>
      <c r="C331" s="106"/>
      <c r="D331" s="29"/>
      <c r="E331" s="30" t="e">
        <f>SMALL(E317:E328,3)</f>
        <v>#NUM!</v>
      </c>
      <c r="F331" s="30"/>
      <c r="G331" s="30" t="e">
        <f>SMALL(G317:G328,3)</f>
        <v>#NUM!</v>
      </c>
      <c r="H331" s="30"/>
      <c r="I331" s="30" t="e">
        <f>SMALL(I317:I328,3)</f>
        <v>#NUM!</v>
      </c>
      <c r="J331" s="30"/>
      <c r="K331" s="30" t="e">
        <f>SMALL(K317:K328,3)</f>
        <v>#NUM!</v>
      </c>
      <c r="L331" s="31"/>
      <c r="M331" s="32"/>
      <c r="N331" s="2"/>
    </row>
    <row r="332" spans="1:14" ht="13.5" customHeight="1">
      <c r="A332" s="104" t="s">
        <v>95</v>
      </c>
      <c r="B332" s="105"/>
      <c r="C332" s="106"/>
      <c r="D332" s="29"/>
      <c r="E332" s="30" t="e">
        <f>SMALL(E317:E328,4)</f>
        <v>#NUM!</v>
      </c>
      <c r="F332" s="30"/>
      <c r="G332" s="30" t="e">
        <f>SMALL(G317:G328,4)</f>
        <v>#NUM!</v>
      </c>
      <c r="H332" s="30"/>
      <c r="I332" s="30" t="e">
        <f>SMALL(I317:I328,4)</f>
        <v>#NUM!</v>
      </c>
      <c r="J332" s="30"/>
      <c r="K332" s="30" t="e">
        <f>SMALL(K318:K328,4)</f>
        <v>#NUM!</v>
      </c>
      <c r="L332" s="31"/>
      <c r="M332" s="32"/>
      <c r="N332" s="2"/>
    </row>
    <row r="333" spans="1:14" ht="13.5" customHeight="1">
      <c r="A333" s="107" t="s">
        <v>96</v>
      </c>
      <c r="B333" s="108"/>
      <c r="C333" s="109"/>
      <c r="D333" s="33"/>
      <c r="E333" s="34" t="e">
        <f>SUM(E317:E328)-E329-E330-E331-E332</f>
        <v>#NUM!</v>
      </c>
      <c r="F333" s="34"/>
      <c r="G333" s="34" t="e">
        <f>SUM(G317:G328)-G329-G330-G331-G332</f>
        <v>#NUM!</v>
      </c>
      <c r="H333" s="34"/>
      <c r="I333" s="34" t="e">
        <f>SUM(I317:I328)-I329-I330-I331-I332</f>
        <v>#NUM!</v>
      </c>
      <c r="J333" s="34"/>
      <c r="K333" s="34" t="e">
        <f>SUM(K317:K328)-K329-K330-K331-K332</f>
        <v>#NUM!</v>
      </c>
      <c r="L333" s="35" t="e">
        <f>SUM($E333+$G333+$I333+$K333)</f>
        <v>#NUM!</v>
      </c>
      <c r="M333" s="20"/>
      <c r="N333" s="2"/>
    </row>
    <row r="334" spans="1:14" ht="13.5" customHeight="1"/>
    <row r="335" spans="1:14" ht="13.5" customHeight="1"/>
    <row r="336" spans="1:14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215">
    <mergeCell ref="A117:A118"/>
    <mergeCell ref="B117:B118"/>
    <mergeCell ref="C117:C118"/>
    <mergeCell ref="D117:E117"/>
    <mergeCell ref="F117:G117"/>
    <mergeCell ref="H117:I117"/>
    <mergeCell ref="J117:K117"/>
    <mergeCell ref="A109:C109"/>
    <mergeCell ref="A110:C110"/>
    <mergeCell ref="A111:C111"/>
    <mergeCell ref="A112:C112"/>
    <mergeCell ref="A113:C113"/>
    <mergeCell ref="A115:L115"/>
    <mergeCell ref="A116:L116"/>
    <mergeCell ref="A133:C133"/>
    <mergeCell ref="A134:C134"/>
    <mergeCell ref="A137:L137"/>
    <mergeCell ref="A138:L138"/>
    <mergeCell ref="D139:E139"/>
    <mergeCell ref="F139:G139"/>
    <mergeCell ref="H139:I139"/>
    <mergeCell ref="J139:K139"/>
    <mergeCell ref="A159:L159"/>
    <mergeCell ref="A160:L160"/>
    <mergeCell ref="D161:E161"/>
    <mergeCell ref="F161:G161"/>
    <mergeCell ref="H161:I161"/>
    <mergeCell ref="J161:K161"/>
    <mergeCell ref="A179:C179"/>
    <mergeCell ref="A183:A184"/>
    <mergeCell ref="B183:B184"/>
    <mergeCell ref="C183:C184"/>
    <mergeCell ref="A181:L181"/>
    <mergeCell ref="A182:L182"/>
    <mergeCell ref="D183:E183"/>
    <mergeCell ref="F183:G183"/>
    <mergeCell ref="H183:I183"/>
    <mergeCell ref="J183:K183"/>
    <mergeCell ref="A329:C329"/>
    <mergeCell ref="A330:C330"/>
    <mergeCell ref="A331:C331"/>
    <mergeCell ref="A332:C332"/>
    <mergeCell ref="A333:C333"/>
    <mergeCell ref="A131:C131"/>
    <mergeCell ref="A132:C132"/>
    <mergeCell ref="A135:C135"/>
    <mergeCell ref="A139:A140"/>
    <mergeCell ref="B139:B140"/>
    <mergeCell ref="C139:C140"/>
    <mergeCell ref="A153:C153"/>
    <mergeCell ref="A154:C154"/>
    <mergeCell ref="A155:C155"/>
    <mergeCell ref="A156:C156"/>
    <mergeCell ref="A157:C157"/>
    <mergeCell ref="A161:A162"/>
    <mergeCell ref="B161:B162"/>
    <mergeCell ref="C161:C162"/>
    <mergeCell ref="A175:C175"/>
    <mergeCell ref="A176:C176"/>
    <mergeCell ref="A177:C177"/>
    <mergeCell ref="A178:C178"/>
    <mergeCell ref="A197:C197"/>
    <mergeCell ref="A198:C198"/>
    <mergeCell ref="D205:E205"/>
    <mergeCell ref="F205:G205"/>
    <mergeCell ref="H205:I205"/>
    <mergeCell ref="J205:K205"/>
    <mergeCell ref="A200:C200"/>
    <mergeCell ref="A201:C201"/>
    <mergeCell ref="A203:L203"/>
    <mergeCell ref="A204:L204"/>
    <mergeCell ref="A205:A206"/>
    <mergeCell ref="B205:B206"/>
    <mergeCell ref="C205:C206"/>
    <mergeCell ref="A199:C199"/>
    <mergeCell ref="A241:C241"/>
    <mergeCell ref="A242:C242"/>
    <mergeCell ref="A243:C243"/>
    <mergeCell ref="A244:C244"/>
    <mergeCell ref="A245:C245"/>
    <mergeCell ref="A247:L247"/>
    <mergeCell ref="A248:L248"/>
    <mergeCell ref="A249:A250"/>
    <mergeCell ref="B249:B250"/>
    <mergeCell ref="C249:C250"/>
    <mergeCell ref="D249:E249"/>
    <mergeCell ref="F249:G249"/>
    <mergeCell ref="H249:I249"/>
    <mergeCell ref="J249:K249"/>
    <mergeCell ref="A263:C263"/>
    <mergeCell ref="A264:C264"/>
    <mergeCell ref="A265:C265"/>
    <mergeCell ref="A266:C266"/>
    <mergeCell ref="A267:C267"/>
    <mergeCell ref="A269:L269"/>
    <mergeCell ref="A270:L270"/>
    <mergeCell ref="A271:A272"/>
    <mergeCell ref="B271:B272"/>
    <mergeCell ref="C271:C272"/>
    <mergeCell ref="D271:E271"/>
    <mergeCell ref="F271:G271"/>
    <mergeCell ref="H271:I271"/>
    <mergeCell ref="J271:K271"/>
    <mergeCell ref="A43:C43"/>
    <mergeCell ref="A44:C44"/>
    <mergeCell ref="A45:C45"/>
    <mergeCell ref="A46:C46"/>
    <mergeCell ref="A47:C47"/>
    <mergeCell ref="A49:L49"/>
    <mergeCell ref="A50:L50"/>
    <mergeCell ref="A51:A52"/>
    <mergeCell ref="B51:B52"/>
    <mergeCell ref="C51:C52"/>
    <mergeCell ref="D51:E51"/>
    <mergeCell ref="F51:G51"/>
    <mergeCell ref="H51:I51"/>
    <mergeCell ref="J51:K51"/>
    <mergeCell ref="A285:C285"/>
    <mergeCell ref="A286:C286"/>
    <mergeCell ref="A287:C287"/>
    <mergeCell ref="A288:C288"/>
    <mergeCell ref="A289:C289"/>
    <mergeCell ref="A291:L291"/>
    <mergeCell ref="A292:L292"/>
    <mergeCell ref="A293:A294"/>
    <mergeCell ref="B293:B294"/>
    <mergeCell ref="C293:C294"/>
    <mergeCell ref="D293:E293"/>
    <mergeCell ref="F293:G293"/>
    <mergeCell ref="H293:I293"/>
    <mergeCell ref="J293:K293"/>
    <mergeCell ref="A219:C219"/>
    <mergeCell ref="A220:C220"/>
    <mergeCell ref="A221:C221"/>
    <mergeCell ref="A222:C222"/>
    <mergeCell ref="A223:C223"/>
    <mergeCell ref="A225:L225"/>
    <mergeCell ref="A226:L226"/>
    <mergeCell ref="A227:A228"/>
    <mergeCell ref="B227:B228"/>
    <mergeCell ref="C227:C228"/>
    <mergeCell ref="D227:E227"/>
    <mergeCell ref="F227:G227"/>
    <mergeCell ref="H227:I227"/>
    <mergeCell ref="J227:K227"/>
    <mergeCell ref="O7:T7"/>
    <mergeCell ref="V19:W27"/>
    <mergeCell ref="A27:L27"/>
    <mergeCell ref="A28:L28"/>
    <mergeCell ref="O1:P4"/>
    <mergeCell ref="J7:K7"/>
    <mergeCell ref="A25:C25"/>
    <mergeCell ref="A1:L1"/>
    <mergeCell ref="A3:L3"/>
    <mergeCell ref="A7:A8"/>
    <mergeCell ref="B7:B8"/>
    <mergeCell ref="F7:G7"/>
    <mergeCell ref="C7:C8"/>
    <mergeCell ref="D7:E7"/>
    <mergeCell ref="A21:C21"/>
    <mergeCell ref="A22:C22"/>
    <mergeCell ref="H29:I29"/>
    <mergeCell ref="J29:K29"/>
    <mergeCell ref="A5:L5"/>
    <mergeCell ref="A6:L6"/>
    <mergeCell ref="A29:A30"/>
    <mergeCell ref="B29:B30"/>
    <mergeCell ref="C29:C30"/>
    <mergeCell ref="D29:E29"/>
    <mergeCell ref="F29:G29"/>
    <mergeCell ref="A23:C23"/>
    <mergeCell ref="A24:C24"/>
    <mergeCell ref="H7:I7"/>
    <mergeCell ref="A307:C307"/>
    <mergeCell ref="A308:C308"/>
    <mergeCell ref="A309:C309"/>
    <mergeCell ref="A310:C310"/>
    <mergeCell ref="A311:C311"/>
    <mergeCell ref="A313:L313"/>
    <mergeCell ref="A314:L314"/>
    <mergeCell ref="A315:A316"/>
    <mergeCell ref="B315:B316"/>
    <mergeCell ref="C315:C316"/>
    <mergeCell ref="D315:E315"/>
    <mergeCell ref="F315:G315"/>
    <mergeCell ref="H315:I315"/>
    <mergeCell ref="J315:K315"/>
    <mergeCell ref="A73:A74"/>
    <mergeCell ref="B73:B74"/>
    <mergeCell ref="C73:C74"/>
    <mergeCell ref="D73:E73"/>
    <mergeCell ref="F73:G73"/>
    <mergeCell ref="H73:I73"/>
    <mergeCell ref="J73:K73"/>
    <mergeCell ref="A65:C65"/>
    <mergeCell ref="A66:C66"/>
    <mergeCell ref="A67:C67"/>
    <mergeCell ref="A68:C68"/>
    <mergeCell ref="A69:C69"/>
    <mergeCell ref="A71:L71"/>
    <mergeCell ref="A72:L72"/>
    <mergeCell ref="A95:A96"/>
    <mergeCell ref="B95:B96"/>
    <mergeCell ref="C95:C96"/>
    <mergeCell ref="D95:E95"/>
    <mergeCell ref="F95:G95"/>
    <mergeCell ref="H95:I95"/>
    <mergeCell ref="J95:K95"/>
    <mergeCell ref="A87:C87"/>
    <mergeCell ref="A88:C88"/>
    <mergeCell ref="A89:C89"/>
    <mergeCell ref="A90:C90"/>
    <mergeCell ref="A91:C91"/>
    <mergeCell ref="A93:L93"/>
    <mergeCell ref="A94:L94"/>
  </mergeCells>
  <pageMargins left="0.7" right="0.7" top="0.75" bottom="0.75" header="0" footer="0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00"/>
  <sheetViews>
    <sheetView workbookViewId="0">
      <selection sqref="A1:L1"/>
    </sheetView>
  </sheetViews>
  <sheetFormatPr baseColWidth="10" defaultColWidth="14.453125" defaultRowHeight="15" customHeight="1"/>
  <cols>
    <col min="1" max="3" width="15.54296875" customWidth="1"/>
    <col min="4" max="4" width="8.54296875" customWidth="1"/>
    <col min="5" max="5" width="10.7265625" customWidth="1"/>
    <col min="6" max="6" width="8.54296875" customWidth="1"/>
    <col min="7" max="7" width="10.7265625" customWidth="1"/>
    <col min="8" max="8" width="8.54296875" customWidth="1"/>
    <col min="9" max="9" width="10.7265625" customWidth="1"/>
    <col min="10" max="10" width="8.54296875" customWidth="1"/>
    <col min="11" max="14" width="10.7265625" customWidth="1"/>
    <col min="15" max="15" width="15" customWidth="1"/>
    <col min="16" max="23" width="10.7265625" customWidth="1"/>
    <col min="24" max="26" width="8.7265625" customWidth="1"/>
  </cols>
  <sheetData>
    <row r="1" spans="1:20" ht="25.5" customHeight="1">
      <c r="A1" s="117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"/>
      <c r="N1" s="2"/>
      <c r="O1" s="116" t="s">
        <v>9</v>
      </c>
      <c r="P1" s="115"/>
    </row>
    <row r="2" spans="1:20" ht="13.5" customHeight="1">
      <c r="M2" s="2"/>
      <c r="N2" s="2"/>
      <c r="O2" s="115"/>
      <c r="P2" s="115"/>
    </row>
    <row r="3" spans="1:20" ht="13.5" customHeight="1">
      <c r="A3" s="118" t="s">
        <v>10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3"/>
      <c r="N3" s="2"/>
      <c r="O3" s="115"/>
      <c r="P3" s="115"/>
    </row>
    <row r="4" spans="1:20" ht="13.5" customHeight="1">
      <c r="M4" s="2"/>
      <c r="N4" s="2"/>
      <c r="O4" s="115"/>
      <c r="P4" s="115"/>
    </row>
    <row r="5" spans="1:20" ht="13.5" customHeight="1">
      <c r="A5" s="102" t="s">
        <v>11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03"/>
      <c r="M5" s="4"/>
      <c r="N5" s="2"/>
      <c r="O5" s="5" t="s">
        <v>5</v>
      </c>
    </row>
    <row r="6" spans="1:20" ht="13.5" customHeight="1">
      <c r="A6" s="111" t="s">
        <v>14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9"/>
      <c r="M6" s="4"/>
      <c r="N6" s="2"/>
    </row>
    <row r="7" spans="1:20" ht="13.5" customHeight="1">
      <c r="A7" s="96" t="s">
        <v>13</v>
      </c>
      <c r="B7" s="98" t="s">
        <v>15</v>
      </c>
      <c r="C7" s="100" t="s">
        <v>16</v>
      </c>
      <c r="D7" s="102" t="s">
        <v>17</v>
      </c>
      <c r="E7" s="103"/>
      <c r="F7" s="102" t="s">
        <v>18</v>
      </c>
      <c r="G7" s="103"/>
      <c r="H7" s="102" t="s">
        <v>19</v>
      </c>
      <c r="I7" s="103"/>
      <c r="J7" s="102" t="s">
        <v>20</v>
      </c>
      <c r="K7" s="103"/>
      <c r="L7" s="6" t="s">
        <v>21</v>
      </c>
      <c r="M7" s="4"/>
      <c r="N7" s="2"/>
      <c r="O7" s="112" t="s">
        <v>24</v>
      </c>
      <c r="P7" s="105"/>
      <c r="Q7" s="105"/>
      <c r="R7" s="105"/>
      <c r="S7" s="105"/>
      <c r="T7" s="113"/>
    </row>
    <row r="8" spans="1:20" ht="13.5" customHeight="1">
      <c r="A8" s="97"/>
      <c r="B8" s="99"/>
      <c r="C8" s="101"/>
      <c r="D8" s="7" t="s">
        <v>25</v>
      </c>
      <c r="E8" s="8" t="s">
        <v>26</v>
      </c>
      <c r="F8" s="7" t="s">
        <v>25</v>
      </c>
      <c r="G8" s="8" t="s">
        <v>26</v>
      </c>
      <c r="H8" s="7" t="s">
        <v>25</v>
      </c>
      <c r="I8" s="8" t="s">
        <v>26</v>
      </c>
      <c r="J8" s="7" t="s">
        <v>25</v>
      </c>
      <c r="K8" s="8" t="s">
        <v>26</v>
      </c>
      <c r="L8" s="9"/>
      <c r="M8" s="4"/>
      <c r="N8" s="2"/>
      <c r="O8" s="10" t="s">
        <v>27</v>
      </c>
      <c r="P8" s="10" t="s">
        <v>17</v>
      </c>
      <c r="Q8" s="10" t="s">
        <v>18</v>
      </c>
      <c r="R8" s="10" t="s">
        <v>19</v>
      </c>
      <c r="S8" s="10" t="s">
        <v>20</v>
      </c>
      <c r="T8" s="10" t="s">
        <v>21</v>
      </c>
    </row>
    <row r="9" spans="1:20" ht="13.5" customHeight="1">
      <c r="A9" s="11" t="s">
        <v>29</v>
      </c>
      <c r="B9" s="11" t="s">
        <v>32</v>
      </c>
      <c r="C9" s="12">
        <v>356230600451</v>
      </c>
      <c r="D9" s="13">
        <v>4</v>
      </c>
      <c r="E9" s="15">
        <v>17.05</v>
      </c>
      <c r="F9" s="16">
        <v>4</v>
      </c>
      <c r="G9" s="15">
        <v>15.5</v>
      </c>
      <c r="H9" s="18">
        <v>5</v>
      </c>
      <c r="I9" s="15">
        <v>9.1</v>
      </c>
      <c r="J9" s="16">
        <v>4</v>
      </c>
      <c r="K9" s="15">
        <v>16.25</v>
      </c>
      <c r="L9" s="19">
        <f t="shared" ref="L9:L20" si="0">SUM($E9+$G9+$I9+$K9)</f>
        <v>57.9</v>
      </c>
      <c r="M9" s="20"/>
      <c r="N9" s="2"/>
      <c r="O9" s="21" t="str">
        <f>A5</f>
        <v>USL saint Domineuc</v>
      </c>
      <c r="P9" s="22">
        <f>E25</f>
        <v>136.25</v>
      </c>
      <c r="Q9" s="22">
        <f>G25</f>
        <v>137.04999999999998</v>
      </c>
      <c r="R9" s="22">
        <f>I25</f>
        <v>117.34999999999998</v>
      </c>
      <c r="S9" s="22">
        <f t="shared" ref="S9:T9" si="1">K25</f>
        <v>131.24999999999997</v>
      </c>
      <c r="T9" s="22">
        <f t="shared" si="1"/>
        <v>521.89999999999986</v>
      </c>
    </row>
    <row r="10" spans="1:20" ht="13.5" customHeight="1">
      <c r="A10" s="11" t="s">
        <v>38</v>
      </c>
      <c r="B10" s="11" t="s">
        <v>39</v>
      </c>
      <c r="C10" s="12">
        <v>356230600496</v>
      </c>
      <c r="D10" s="13">
        <v>4</v>
      </c>
      <c r="E10" s="15">
        <v>16.100000000000001</v>
      </c>
      <c r="F10" s="16">
        <v>4</v>
      </c>
      <c r="G10" s="15">
        <v>16.95</v>
      </c>
      <c r="H10" s="23">
        <v>3</v>
      </c>
      <c r="I10" s="15">
        <v>13.7</v>
      </c>
      <c r="J10" s="16">
        <v>4</v>
      </c>
      <c r="K10" s="15">
        <v>14.25</v>
      </c>
      <c r="L10" s="19">
        <f t="shared" si="0"/>
        <v>61</v>
      </c>
      <c r="M10" s="20"/>
      <c r="N10" s="2"/>
      <c r="O10" s="21" t="str">
        <f>A27</f>
        <v>"LES JEUNES D'ARGENTRE"</v>
      </c>
      <c r="P10" s="22">
        <f>E47</f>
        <v>137.00000000000003</v>
      </c>
      <c r="Q10" s="22">
        <f>G47</f>
        <v>137.54999999999998</v>
      </c>
      <c r="R10" s="22">
        <f>I47</f>
        <v>124.85000000000002</v>
      </c>
      <c r="S10" s="22">
        <f t="shared" ref="S10:T10" si="2">K47</f>
        <v>126.15</v>
      </c>
      <c r="T10" s="22">
        <f t="shared" si="2"/>
        <v>525.55000000000007</v>
      </c>
    </row>
    <row r="11" spans="1:20" ht="13.5" customHeight="1">
      <c r="A11" s="11" t="s">
        <v>44</v>
      </c>
      <c r="B11" s="11" t="s">
        <v>45</v>
      </c>
      <c r="C11" s="12">
        <v>356230600497</v>
      </c>
      <c r="D11" s="13">
        <v>4</v>
      </c>
      <c r="E11" s="15">
        <v>17</v>
      </c>
      <c r="F11" s="16">
        <v>4</v>
      </c>
      <c r="G11" s="15">
        <v>16.399999999999999</v>
      </c>
      <c r="H11" s="16">
        <v>4</v>
      </c>
      <c r="I11" s="15">
        <v>15.9</v>
      </c>
      <c r="J11" s="16">
        <v>4</v>
      </c>
      <c r="K11" s="15">
        <v>16.3</v>
      </c>
      <c r="L11" s="19">
        <f t="shared" si="0"/>
        <v>65.599999999999994</v>
      </c>
      <c r="M11" s="20"/>
      <c r="N11" s="2"/>
      <c r="O11" s="21" t="str">
        <f>A49</f>
        <v>AURORE de VITRE</v>
      </c>
      <c r="P11" s="22">
        <f>E69</f>
        <v>137.29999999999998</v>
      </c>
      <c r="Q11" s="22">
        <f>G69</f>
        <v>137.29999999999995</v>
      </c>
      <c r="R11" s="22">
        <f>I69</f>
        <v>118.30000000000001</v>
      </c>
      <c r="S11" s="22">
        <f t="shared" ref="S11:T11" si="3">K69</f>
        <v>123.69999999999999</v>
      </c>
      <c r="T11" s="22">
        <f t="shared" si="3"/>
        <v>516.59999999999991</v>
      </c>
    </row>
    <row r="12" spans="1:20" ht="13.5" customHeight="1">
      <c r="A12" s="11" t="s">
        <v>50</v>
      </c>
      <c r="B12" s="11" t="s">
        <v>51</v>
      </c>
      <c r="C12" s="12">
        <v>356230600529</v>
      </c>
      <c r="D12" s="24">
        <v>5</v>
      </c>
      <c r="E12" s="15">
        <v>17.3</v>
      </c>
      <c r="F12" s="16">
        <v>4</v>
      </c>
      <c r="G12" s="15">
        <v>16.55</v>
      </c>
      <c r="H12" s="16">
        <v>4</v>
      </c>
      <c r="I12" s="15">
        <v>12.7</v>
      </c>
      <c r="J12" s="16">
        <v>4</v>
      </c>
      <c r="K12" s="15">
        <v>16.55</v>
      </c>
      <c r="L12" s="19">
        <f t="shared" si="0"/>
        <v>63.099999999999994</v>
      </c>
      <c r="M12" s="20"/>
      <c r="N12" s="2"/>
      <c r="O12" s="21" t="str">
        <f>A71</f>
        <v>LA GUERCHE de BRETAGNE</v>
      </c>
      <c r="P12" s="22">
        <f>E91</f>
        <v>138.85</v>
      </c>
      <c r="Q12" s="22">
        <f>G91</f>
        <v>139.34999999999997</v>
      </c>
      <c r="R12" s="22">
        <f>I91</f>
        <v>120.69999999999999</v>
      </c>
      <c r="S12" s="22">
        <f t="shared" ref="S12:T12" si="4">K91</f>
        <v>121.10000000000004</v>
      </c>
      <c r="T12" s="22">
        <f t="shared" si="4"/>
        <v>520</v>
      </c>
    </row>
    <row r="13" spans="1:20" ht="13.5" customHeight="1">
      <c r="A13" s="11" t="s">
        <v>56</v>
      </c>
      <c r="B13" s="11" t="s">
        <v>57</v>
      </c>
      <c r="C13" s="12">
        <v>356230600596</v>
      </c>
      <c r="D13" s="25">
        <v>3</v>
      </c>
      <c r="E13" s="15">
        <v>14.6</v>
      </c>
      <c r="F13" s="18">
        <v>5</v>
      </c>
      <c r="G13" s="15">
        <v>18.25</v>
      </c>
      <c r="H13" s="16">
        <v>4</v>
      </c>
      <c r="I13" s="15">
        <v>16.8</v>
      </c>
      <c r="J13" s="23">
        <v>3</v>
      </c>
      <c r="K13" s="15">
        <v>13.55</v>
      </c>
      <c r="L13" s="19">
        <f t="shared" si="0"/>
        <v>63.2</v>
      </c>
      <c r="M13" s="20"/>
      <c r="N13" s="2"/>
      <c r="O13" s="21" t="str">
        <f>A93</f>
        <v>Envolée gymnique d'Acigné</v>
      </c>
      <c r="P13" s="22">
        <f>E113</f>
        <v>137.94999999999999</v>
      </c>
      <c r="Q13" s="22">
        <f>G113</f>
        <v>136.54999999999998</v>
      </c>
      <c r="R13" s="22">
        <f>I113</f>
        <v>124.95</v>
      </c>
      <c r="S13" s="22">
        <f t="shared" ref="S13:T13" si="5">K113</f>
        <v>129.6</v>
      </c>
      <c r="T13" s="22">
        <f t="shared" si="5"/>
        <v>529.04999999999995</v>
      </c>
    </row>
    <row r="14" spans="1:20" ht="13.5" customHeight="1">
      <c r="A14" s="11" t="s">
        <v>66</v>
      </c>
      <c r="B14" s="11" t="s">
        <v>67</v>
      </c>
      <c r="C14" s="12">
        <v>356230600603</v>
      </c>
      <c r="D14" s="13">
        <v>4</v>
      </c>
      <c r="E14" s="15">
        <v>17.100000000000001</v>
      </c>
      <c r="F14" s="16">
        <v>4</v>
      </c>
      <c r="G14" s="15">
        <v>16.899999999999999</v>
      </c>
      <c r="H14" s="23">
        <v>3</v>
      </c>
      <c r="I14" s="15">
        <v>14.75</v>
      </c>
      <c r="J14" s="18">
        <v>5</v>
      </c>
      <c r="K14" s="15">
        <v>18.899999999999999</v>
      </c>
      <c r="L14" s="19">
        <f t="shared" si="0"/>
        <v>67.650000000000006</v>
      </c>
      <c r="M14" s="20"/>
      <c r="N14" s="2"/>
      <c r="O14" s="21" t="str">
        <f>A115</f>
        <v>ASSOCIATION</v>
      </c>
      <c r="P14" s="22" t="e">
        <f>E135</f>
        <v>#NUM!</v>
      </c>
      <c r="Q14" s="22" t="e">
        <f>G135</f>
        <v>#NUM!</v>
      </c>
      <c r="R14" s="22" t="e">
        <f>I135</f>
        <v>#NUM!</v>
      </c>
      <c r="S14" s="22" t="e">
        <f t="shared" ref="S14:T14" si="6">K135</f>
        <v>#NUM!</v>
      </c>
      <c r="T14" s="22" t="e">
        <f t="shared" si="6"/>
        <v>#NUM!</v>
      </c>
    </row>
    <row r="15" spans="1:20" ht="13.5" customHeight="1">
      <c r="A15" s="11" t="s">
        <v>72</v>
      </c>
      <c r="B15" s="11" t="s">
        <v>73</v>
      </c>
      <c r="C15" s="12">
        <v>356230600597</v>
      </c>
      <c r="D15" s="25">
        <v>3</v>
      </c>
      <c r="E15" s="15">
        <v>15.25</v>
      </c>
      <c r="F15" s="23">
        <v>3</v>
      </c>
      <c r="G15" s="15">
        <v>14.8</v>
      </c>
      <c r="H15" s="16">
        <v>4</v>
      </c>
      <c r="I15" s="15">
        <v>12.7</v>
      </c>
      <c r="J15" s="16">
        <v>4</v>
      </c>
      <c r="K15" s="15">
        <v>16</v>
      </c>
      <c r="L15" s="19">
        <f t="shared" si="0"/>
        <v>58.75</v>
      </c>
      <c r="M15" s="20"/>
      <c r="N15" s="2"/>
      <c r="O15" s="21" t="str">
        <f>A137</f>
        <v>ASSOCIATION</v>
      </c>
      <c r="P15" s="22" t="e">
        <f>E157</f>
        <v>#NUM!</v>
      </c>
      <c r="Q15" s="22" t="e">
        <f>G157</f>
        <v>#NUM!</v>
      </c>
      <c r="R15" s="22" t="e">
        <f>I157</f>
        <v>#NUM!</v>
      </c>
      <c r="S15" s="22" t="e">
        <f t="shared" ref="S15:T15" si="7">K157</f>
        <v>#NUM!</v>
      </c>
      <c r="T15" s="22" t="e">
        <f t="shared" si="7"/>
        <v>#NUM!</v>
      </c>
    </row>
    <row r="16" spans="1:20" ht="13.5" customHeight="1">
      <c r="A16" s="11" t="s">
        <v>76</v>
      </c>
      <c r="B16" s="11" t="s">
        <v>78</v>
      </c>
      <c r="C16" s="12">
        <v>356230600544</v>
      </c>
      <c r="D16" s="13">
        <v>4</v>
      </c>
      <c r="E16" s="15">
        <v>16.5</v>
      </c>
      <c r="F16" s="16">
        <v>4</v>
      </c>
      <c r="G16" s="15">
        <v>16.899999999999999</v>
      </c>
      <c r="H16" s="16">
        <v>4</v>
      </c>
      <c r="I16" s="15">
        <v>15.5</v>
      </c>
      <c r="J16" s="16">
        <v>4</v>
      </c>
      <c r="K16" s="15">
        <v>14.1</v>
      </c>
      <c r="L16" s="19">
        <f t="shared" si="0"/>
        <v>63</v>
      </c>
      <c r="M16" s="20"/>
      <c r="N16" s="2"/>
      <c r="O16" s="21" t="str">
        <f>A159</f>
        <v>ASSOCIATION</v>
      </c>
      <c r="P16" s="22" t="e">
        <f>E179</f>
        <v>#NUM!</v>
      </c>
      <c r="Q16" s="22" t="e">
        <f>G179</f>
        <v>#NUM!</v>
      </c>
      <c r="R16" s="22" t="e">
        <f>I179</f>
        <v>#NUM!</v>
      </c>
      <c r="S16" s="22" t="e">
        <f t="shared" ref="S16:T16" si="8">K179</f>
        <v>#NUM!</v>
      </c>
      <c r="T16" s="22" t="e">
        <f t="shared" si="8"/>
        <v>#NUM!</v>
      </c>
    </row>
    <row r="17" spans="1:23" ht="13.5" customHeight="1">
      <c r="A17" s="11" t="s">
        <v>82</v>
      </c>
      <c r="B17" s="11" t="s">
        <v>83</v>
      </c>
      <c r="C17" s="12">
        <v>356230600507</v>
      </c>
      <c r="D17" s="13">
        <v>4</v>
      </c>
      <c r="E17" s="15">
        <v>17.100000000000001</v>
      </c>
      <c r="F17" s="18">
        <v>5</v>
      </c>
      <c r="G17" s="15">
        <v>18.350000000000001</v>
      </c>
      <c r="H17" s="16">
        <v>4</v>
      </c>
      <c r="I17" s="15">
        <v>13.25</v>
      </c>
      <c r="J17" s="16">
        <v>4</v>
      </c>
      <c r="K17" s="15">
        <v>16.100000000000001</v>
      </c>
      <c r="L17" s="19">
        <f t="shared" si="0"/>
        <v>64.800000000000011</v>
      </c>
      <c r="M17" s="20"/>
      <c r="N17" s="2"/>
      <c r="O17" s="21" t="str">
        <f>A181</f>
        <v>ASSOCIATION</v>
      </c>
      <c r="P17" s="22" t="e">
        <f>E201</f>
        <v>#NUM!</v>
      </c>
      <c r="Q17" s="22" t="e">
        <f>G201</f>
        <v>#NUM!</v>
      </c>
      <c r="R17" s="22" t="e">
        <f>I201</f>
        <v>#NUM!</v>
      </c>
      <c r="S17" s="22" t="e">
        <f t="shared" ref="S17:T17" si="9">K201</f>
        <v>#NUM!</v>
      </c>
      <c r="T17" s="22" t="e">
        <f t="shared" si="9"/>
        <v>#NUM!</v>
      </c>
    </row>
    <row r="18" spans="1:23" ht="13.5" customHeight="1">
      <c r="A18" s="11" t="s">
        <v>88</v>
      </c>
      <c r="B18" s="11" t="s">
        <v>41</v>
      </c>
      <c r="C18" s="12">
        <v>356230600508</v>
      </c>
      <c r="D18" s="13">
        <v>4</v>
      </c>
      <c r="E18" s="15">
        <v>17.45</v>
      </c>
      <c r="F18" s="16">
        <v>4</v>
      </c>
      <c r="G18" s="15">
        <v>16.75</v>
      </c>
      <c r="H18" s="16">
        <v>4</v>
      </c>
      <c r="I18" s="15">
        <v>14.75</v>
      </c>
      <c r="J18" s="16">
        <v>4</v>
      </c>
      <c r="K18" s="15">
        <v>16.350000000000001</v>
      </c>
      <c r="L18" s="19">
        <f t="shared" si="0"/>
        <v>65.300000000000011</v>
      </c>
      <c r="M18" s="20"/>
      <c r="N18" s="2"/>
      <c r="O18" s="21" t="str">
        <f>A203</f>
        <v>ASSOCIATION</v>
      </c>
      <c r="P18" s="22" t="e">
        <f>E223</f>
        <v>#NUM!</v>
      </c>
      <c r="Q18" s="22" t="e">
        <f>G223</f>
        <v>#NUM!</v>
      </c>
      <c r="R18" s="22" t="e">
        <f>I223</f>
        <v>#NUM!</v>
      </c>
      <c r="S18" s="22" t="e">
        <f t="shared" ref="S18:T18" si="10">K223</f>
        <v>#NUM!</v>
      </c>
      <c r="T18" s="22" t="e">
        <f t="shared" si="10"/>
        <v>#NUM!</v>
      </c>
    </row>
    <row r="19" spans="1:23" ht="15" customHeight="1">
      <c r="A19" s="11" t="s">
        <v>92</v>
      </c>
      <c r="B19" s="11" t="s">
        <v>53</v>
      </c>
      <c r="C19" s="28">
        <v>35623060046</v>
      </c>
      <c r="D19" s="13">
        <v>4</v>
      </c>
      <c r="E19" s="15">
        <v>16.75</v>
      </c>
      <c r="F19" s="16">
        <v>4</v>
      </c>
      <c r="G19" s="15">
        <v>16.3</v>
      </c>
      <c r="H19" s="16">
        <v>4</v>
      </c>
      <c r="I19" s="15">
        <v>10.5</v>
      </c>
      <c r="J19" s="18">
        <v>5</v>
      </c>
      <c r="K19" s="15">
        <v>14.8</v>
      </c>
      <c r="L19" s="19">
        <f t="shared" si="0"/>
        <v>58.349999999999994</v>
      </c>
      <c r="M19" s="20"/>
      <c r="N19" s="2"/>
      <c r="O19" s="21" t="str">
        <f>A225</f>
        <v>ASSOCIATION</v>
      </c>
      <c r="P19" s="22" t="e">
        <f>E245</f>
        <v>#NUM!</v>
      </c>
      <c r="Q19" s="22" t="e">
        <f>G245</f>
        <v>#NUM!</v>
      </c>
      <c r="R19" s="22" t="e">
        <f>I245</f>
        <v>#NUM!</v>
      </c>
      <c r="S19" s="22" t="e">
        <f t="shared" ref="S19:T19" si="11">K245</f>
        <v>#NUM!</v>
      </c>
      <c r="T19" s="22" t="e">
        <f t="shared" si="11"/>
        <v>#NUM!</v>
      </c>
      <c r="V19" s="114" t="s">
        <v>89</v>
      </c>
      <c r="W19" s="115"/>
    </row>
    <row r="20" spans="1:23" ht="13.5" customHeight="1">
      <c r="A20" s="11"/>
      <c r="B20" s="11"/>
      <c r="C20" s="12"/>
      <c r="D20" s="13"/>
      <c r="E20" s="15">
        <v>0</v>
      </c>
      <c r="F20" s="16"/>
      <c r="G20" s="15">
        <v>0</v>
      </c>
      <c r="H20" s="16"/>
      <c r="I20" s="15">
        <v>0</v>
      </c>
      <c r="J20" s="16"/>
      <c r="K20" s="15">
        <v>0</v>
      </c>
      <c r="L20" s="19">
        <f t="shared" si="0"/>
        <v>0</v>
      </c>
      <c r="M20" s="20"/>
      <c r="N20" s="2"/>
      <c r="O20" s="21" t="str">
        <f>A247</f>
        <v>ASSOCIATION</v>
      </c>
      <c r="P20" s="22" t="e">
        <f>E267</f>
        <v>#NUM!</v>
      </c>
      <c r="Q20" s="22" t="e">
        <f>G267</f>
        <v>#NUM!</v>
      </c>
      <c r="R20" s="22" t="e">
        <f>I267</f>
        <v>#NUM!</v>
      </c>
      <c r="S20" s="22" t="e">
        <f t="shared" ref="S20:T20" si="12">K267</f>
        <v>#NUM!</v>
      </c>
      <c r="T20" s="22" t="e">
        <f t="shared" si="12"/>
        <v>#NUM!</v>
      </c>
      <c r="V20" s="115"/>
      <c r="W20" s="115"/>
    </row>
    <row r="21" spans="1:23" ht="13.5" customHeight="1">
      <c r="A21" s="104" t="s">
        <v>95</v>
      </c>
      <c r="B21" s="105"/>
      <c r="C21" s="106"/>
      <c r="D21" s="29"/>
      <c r="E21" s="30">
        <f>SMALL(E9:E20,1)</f>
        <v>0</v>
      </c>
      <c r="F21" s="30"/>
      <c r="G21" s="30">
        <f>SMALL(G9:G20,1)</f>
        <v>0</v>
      </c>
      <c r="H21" s="30"/>
      <c r="I21" s="30">
        <f>SMALL(I9:I20,1)</f>
        <v>0</v>
      </c>
      <c r="J21" s="30"/>
      <c r="K21" s="30">
        <f>SMALL(K9:K20,1)</f>
        <v>0</v>
      </c>
      <c r="L21" s="19"/>
      <c r="M21" s="20"/>
      <c r="N21" s="27"/>
      <c r="O21" s="21" t="str">
        <f>A269</f>
        <v>ASSOCIATION</v>
      </c>
      <c r="P21" s="22" t="e">
        <f>E289</f>
        <v>#NUM!</v>
      </c>
      <c r="Q21" s="22" t="e">
        <f>G289</f>
        <v>#NUM!</v>
      </c>
      <c r="R21" s="22" t="e">
        <f>I289</f>
        <v>#NUM!</v>
      </c>
      <c r="S21" s="22" t="e">
        <f t="shared" ref="S21:T21" si="13">K289</f>
        <v>#NUM!</v>
      </c>
      <c r="T21" s="22" t="e">
        <f t="shared" si="13"/>
        <v>#NUM!</v>
      </c>
      <c r="V21" s="115"/>
      <c r="W21" s="115"/>
    </row>
    <row r="22" spans="1:23" ht="13.5" customHeight="1">
      <c r="A22" s="104" t="s">
        <v>95</v>
      </c>
      <c r="B22" s="105"/>
      <c r="C22" s="106"/>
      <c r="D22" s="29"/>
      <c r="E22" s="30">
        <f>SMALL(E9:E20,2)</f>
        <v>14.6</v>
      </c>
      <c r="F22" s="30"/>
      <c r="G22" s="30">
        <f>SMALL(G9:G20,2)</f>
        <v>14.8</v>
      </c>
      <c r="H22" s="30"/>
      <c r="I22" s="30">
        <f>SMALL(I9:I20,2)</f>
        <v>9.1</v>
      </c>
      <c r="J22" s="30"/>
      <c r="K22" s="30">
        <f>SMALL(K9:K20,2)</f>
        <v>13.55</v>
      </c>
      <c r="L22" s="31"/>
      <c r="M22" s="32"/>
      <c r="N22" s="27"/>
      <c r="O22" s="21" t="str">
        <f>A291</f>
        <v>ASSOCIATION</v>
      </c>
      <c r="P22" s="22" t="e">
        <f>E311</f>
        <v>#NUM!</v>
      </c>
      <c r="Q22" s="22" t="e">
        <f>G311</f>
        <v>#NUM!</v>
      </c>
      <c r="R22" s="22" t="e">
        <f>I311</f>
        <v>#NUM!</v>
      </c>
      <c r="S22" s="22" t="e">
        <f t="shared" ref="S22:T22" si="14">K311</f>
        <v>#NUM!</v>
      </c>
      <c r="T22" s="22" t="e">
        <f t="shared" si="14"/>
        <v>#NUM!</v>
      </c>
      <c r="V22" s="115"/>
      <c r="W22" s="115"/>
    </row>
    <row r="23" spans="1:23" ht="13.5" customHeight="1">
      <c r="A23" s="104" t="s">
        <v>95</v>
      </c>
      <c r="B23" s="105"/>
      <c r="C23" s="106"/>
      <c r="D23" s="29"/>
      <c r="E23" s="30">
        <f>SMALL(E9:E20,3)</f>
        <v>15.25</v>
      </c>
      <c r="F23" s="30"/>
      <c r="G23" s="30">
        <f>SMALL(G9:G20,3)</f>
        <v>15.5</v>
      </c>
      <c r="H23" s="30"/>
      <c r="I23" s="30">
        <f>SMALL(I9:I20,3)</f>
        <v>10.5</v>
      </c>
      <c r="J23" s="30"/>
      <c r="K23" s="30">
        <f>SMALL(K9:K20,3)</f>
        <v>14.1</v>
      </c>
      <c r="L23" s="31"/>
      <c r="M23" s="32"/>
      <c r="N23" s="27"/>
      <c r="O23" s="21" t="str">
        <f>A313</f>
        <v>ASSOCIATION</v>
      </c>
      <c r="P23" s="22" t="e">
        <f>E333</f>
        <v>#NUM!</v>
      </c>
      <c r="Q23" s="22" t="e">
        <f>G333</f>
        <v>#NUM!</v>
      </c>
      <c r="R23" s="22" t="e">
        <f>I333</f>
        <v>#NUM!</v>
      </c>
      <c r="S23" s="22" t="e">
        <f t="shared" ref="S23:T23" si="15">K333</f>
        <v>#NUM!</v>
      </c>
      <c r="T23" s="22" t="e">
        <f t="shared" si="15"/>
        <v>#NUM!</v>
      </c>
      <c r="V23" s="115"/>
      <c r="W23" s="115"/>
    </row>
    <row r="24" spans="1:23" ht="13.5" customHeight="1">
      <c r="A24" s="104" t="s">
        <v>95</v>
      </c>
      <c r="B24" s="105"/>
      <c r="C24" s="106"/>
      <c r="D24" s="29"/>
      <c r="E24" s="30">
        <f>SMALL(E9:E20,4)</f>
        <v>16.100000000000001</v>
      </c>
      <c r="F24" s="30"/>
      <c r="G24" s="30">
        <f>SMALL(G9:G20,4)</f>
        <v>16.3</v>
      </c>
      <c r="H24" s="30"/>
      <c r="I24" s="30">
        <f>SMALL(I9:I20,4)</f>
        <v>12.7</v>
      </c>
      <c r="J24" s="30"/>
      <c r="K24" s="30">
        <f>SMALL(K10:K20,4)</f>
        <v>14.25</v>
      </c>
      <c r="L24" s="31"/>
      <c r="M24" s="32"/>
      <c r="N24" s="27"/>
      <c r="O24" s="21"/>
      <c r="P24" s="21"/>
      <c r="Q24" s="21"/>
      <c r="R24" s="21"/>
      <c r="S24" s="21"/>
      <c r="T24" s="21"/>
      <c r="V24" s="115"/>
      <c r="W24" s="115"/>
    </row>
    <row r="25" spans="1:23" ht="13.5" customHeight="1">
      <c r="A25" s="107" t="s">
        <v>96</v>
      </c>
      <c r="B25" s="108"/>
      <c r="C25" s="109"/>
      <c r="D25" s="33"/>
      <c r="E25" s="34">
        <f>SUM(E9:E20)-E21-E22-E23-E24</f>
        <v>136.25</v>
      </c>
      <c r="F25" s="34"/>
      <c r="G25" s="34">
        <f>SUM(G9:G20)-G21-G22-G23-G24</f>
        <v>137.04999999999998</v>
      </c>
      <c r="H25" s="34"/>
      <c r="I25" s="34">
        <f>SUM(I9:I20)-I21-I22-I23-I24</f>
        <v>117.34999999999998</v>
      </c>
      <c r="J25" s="34"/>
      <c r="K25" s="34">
        <f>SUM(K9:K20)-K21-K22-K23-K24</f>
        <v>131.24999999999997</v>
      </c>
      <c r="L25" s="35">
        <f>SUM($E25+$G25+$I25+$K25)</f>
        <v>521.89999999999986</v>
      </c>
      <c r="M25" s="20"/>
      <c r="N25" s="2"/>
      <c r="O25" s="21"/>
      <c r="P25" s="21"/>
      <c r="Q25" s="21"/>
      <c r="R25" s="21"/>
      <c r="S25" s="21"/>
      <c r="T25" s="21"/>
      <c r="V25" s="115"/>
      <c r="W25" s="115"/>
    </row>
    <row r="26" spans="1:23" ht="13.5" customHeight="1">
      <c r="B26" t="s">
        <v>98</v>
      </c>
      <c r="C26" s="27">
        <v>4</v>
      </c>
      <c r="D26" s="27">
        <f>COUNTIF(D9:D20,$C$26)</f>
        <v>8</v>
      </c>
      <c r="E26" s="27"/>
      <c r="F26" s="27">
        <f>COUNTIF(F9:F20,$C$26)</f>
        <v>8</v>
      </c>
      <c r="G26" s="27"/>
      <c r="H26" s="27">
        <f>COUNTIF(H9:H20,$C$26)</f>
        <v>8</v>
      </c>
      <c r="I26" s="27"/>
      <c r="J26" s="27">
        <f>COUNTIF(J9:J20,$C$26)</f>
        <v>8</v>
      </c>
      <c r="K26" s="27"/>
      <c r="M26" s="2"/>
      <c r="N26" s="2"/>
      <c r="V26" s="115"/>
      <c r="W26" s="115"/>
    </row>
    <row r="27" spans="1:23" ht="13.5" customHeight="1">
      <c r="A27" s="102" t="s">
        <v>99</v>
      </c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03"/>
      <c r="M27" s="4"/>
      <c r="V27" s="115"/>
      <c r="W27" s="115"/>
    </row>
    <row r="28" spans="1:23" ht="13.5" customHeight="1">
      <c r="A28" s="111" t="s">
        <v>14</v>
      </c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9"/>
      <c r="M28" s="4"/>
    </row>
    <row r="29" spans="1:23" ht="13.5" customHeight="1">
      <c r="A29" s="96" t="s">
        <v>13</v>
      </c>
      <c r="B29" s="98" t="s">
        <v>15</v>
      </c>
      <c r="C29" s="100" t="s">
        <v>16</v>
      </c>
      <c r="D29" s="102" t="s">
        <v>17</v>
      </c>
      <c r="E29" s="103"/>
      <c r="F29" s="102" t="s">
        <v>18</v>
      </c>
      <c r="G29" s="103"/>
      <c r="H29" s="102" t="s">
        <v>19</v>
      </c>
      <c r="I29" s="103"/>
      <c r="J29" s="102" t="s">
        <v>20</v>
      </c>
      <c r="K29" s="103"/>
      <c r="L29" s="6" t="s">
        <v>21</v>
      </c>
      <c r="M29" s="4"/>
    </row>
    <row r="30" spans="1:23" ht="13.5" customHeight="1">
      <c r="A30" s="97"/>
      <c r="B30" s="99"/>
      <c r="C30" s="101"/>
      <c r="D30" s="7" t="s">
        <v>25</v>
      </c>
      <c r="E30" s="8" t="s">
        <v>26</v>
      </c>
      <c r="F30" s="7" t="s">
        <v>25</v>
      </c>
      <c r="G30" s="8" t="s">
        <v>26</v>
      </c>
      <c r="H30" s="7" t="s">
        <v>25</v>
      </c>
      <c r="I30" s="8" t="s">
        <v>26</v>
      </c>
      <c r="J30" s="7" t="s">
        <v>25</v>
      </c>
      <c r="K30" s="8" t="s">
        <v>26</v>
      </c>
      <c r="L30" s="9"/>
      <c r="M30" s="4"/>
    </row>
    <row r="31" spans="1:23" ht="13.5" customHeight="1">
      <c r="A31" s="12" t="s">
        <v>102</v>
      </c>
      <c r="B31" s="11" t="s">
        <v>103</v>
      </c>
      <c r="C31" s="12">
        <v>356225100253</v>
      </c>
      <c r="D31" s="13">
        <v>4</v>
      </c>
      <c r="E31" s="15">
        <v>17.05</v>
      </c>
      <c r="F31" s="16">
        <v>4</v>
      </c>
      <c r="G31" s="15">
        <v>16</v>
      </c>
      <c r="H31" s="23">
        <v>3</v>
      </c>
      <c r="I31" s="15">
        <v>14.6</v>
      </c>
      <c r="J31" s="16">
        <v>4</v>
      </c>
      <c r="K31" s="15">
        <v>16.100000000000001</v>
      </c>
      <c r="L31" s="19">
        <f t="shared" ref="L31:L42" si="16">SUM($E31+$G31+$I31+$K31)</f>
        <v>63.75</v>
      </c>
      <c r="M31" s="20"/>
    </row>
    <row r="32" spans="1:23" ht="13.5" customHeight="1">
      <c r="A32" s="12" t="s">
        <v>106</v>
      </c>
      <c r="B32" s="11" t="s">
        <v>107</v>
      </c>
      <c r="C32" s="12">
        <v>356225100217</v>
      </c>
      <c r="D32" s="24">
        <v>5</v>
      </c>
      <c r="E32" s="15">
        <v>16.7</v>
      </c>
      <c r="F32" s="18">
        <v>5</v>
      </c>
      <c r="G32" s="15">
        <v>19.3</v>
      </c>
      <c r="H32" s="16">
        <v>4</v>
      </c>
      <c r="I32" s="15">
        <v>16.600000000000001</v>
      </c>
      <c r="J32" s="18">
        <v>5</v>
      </c>
      <c r="K32" s="15">
        <v>17.25</v>
      </c>
      <c r="L32" s="19">
        <f t="shared" si="16"/>
        <v>69.849999999999994</v>
      </c>
      <c r="M32" s="20"/>
    </row>
    <row r="33" spans="1:14" ht="13.5" customHeight="1">
      <c r="A33" s="12" t="s">
        <v>110</v>
      </c>
      <c r="B33" s="11" t="s">
        <v>111</v>
      </c>
      <c r="C33" s="12">
        <v>356225100218</v>
      </c>
      <c r="D33" s="13">
        <v>4</v>
      </c>
      <c r="E33" s="15">
        <v>17.2</v>
      </c>
      <c r="F33" s="16">
        <v>4</v>
      </c>
      <c r="G33" s="15">
        <v>15.9</v>
      </c>
      <c r="H33" s="16">
        <v>4</v>
      </c>
      <c r="I33" s="15">
        <v>12.7</v>
      </c>
      <c r="J33" s="16">
        <v>4</v>
      </c>
      <c r="K33" s="15">
        <v>15.6</v>
      </c>
      <c r="L33" s="19">
        <f t="shared" si="16"/>
        <v>61.4</v>
      </c>
      <c r="M33" s="20"/>
    </row>
    <row r="34" spans="1:14" ht="13.5" customHeight="1">
      <c r="A34" s="12" t="s">
        <v>115</v>
      </c>
      <c r="B34" s="11" t="s">
        <v>117</v>
      </c>
      <c r="C34" s="12">
        <v>356225100492</v>
      </c>
      <c r="D34" s="25">
        <v>3</v>
      </c>
      <c r="E34" s="15">
        <v>15.25</v>
      </c>
      <c r="F34" s="23">
        <v>3</v>
      </c>
      <c r="G34" s="15">
        <v>15.25</v>
      </c>
      <c r="H34" s="16">
        <v>4</v>
      </c>
      <c r="I34" s="15">
        <v>12.85</v>
      </c>
      <c r="J34" s="23">
        <v>3</v>
      </c>
      <c r="K34" s="15">
        <v>14.6</v>
      </c>
      <c r="L34" s="19">
        <f t="shared" si="16"/>
        <v>57.95</v>
      </c>
      <c r="M34" s="20"/>
    </row>
    <row r="35" spans="1:14" ht="13.5" customHeight="1">
      <c r="A35" s="12" t="s">
        <v>118</v>
      </c>
      <c r="B35" s="11" t="s">
        <v>119</v>
      </c>
      <c r="C35" s="12">
        <v>356225100494</v>
      </c>
      <c r="D35" s="13">
        <v>4</v>
      </c>
      <c r="E35" s="15">
        <v>15.95</v>
      </c>
      <c r="F35" s="16">
        <v>4</v>
      </c>
      <c r="G35" s="15">
        <v>16.2</v>
      </c>
      <c r="H35" s="23">
        <v>3</v>
      </c>
      <c r="I35" s="15">
        <v>14.4</v>
      </c>
      <c r="J35" s="16">
        <v>4</v>
      </c>
      <c r="K35" s="15">
        <v>14.85</v>
      </c>
      <c r="L35" s="19">
        <f t="shared" si="16"/>
        <v>61.4</v>
      </c>
      <c r="M35" s="20"/>
    </row>
    <row r="36" spans="1:14" ht="13.5" customHeight="1">
      <c r="A36" s="12" t="s">
        <v>123</v>
      </c>
      <c r="B36" s="11" t="s">
        <v>124</v>
      </c>
      <c r="C36" s="12">
        <v>356225100454</v>
      </c>
      <c r="D36" s="13">
        <v>4</v>
      </c>
      <c r="E36" s="15">
        <v>16.8</v>
      </c>
      <c r="F36" s="16">
        <v>4</v>
      </c>
      <c r="G36" s="15">
        <v>17.3</v>
      </c>
      <c r="H36" s="18">
        <v>5</v>
      </c>
      <c r="I36" s="15">
        <v>16.75</v>
      </c>
      <c r="J36" s="16">
        <v>4</v>
      </c>
      <c r="K36" s="15">
        <v>15.5</v>
      </c>
      <c r="L36" s="19">
        <f t="shared" si="16"/>
        <v>66.349999999999994</v>
      </c>
      <c r="M36" s="20"/>
    </row>
    <row r="37" spans="1:14" ht="13.5" customHeight="1">
      <c r="A37" s="12" t="s">
        <v>123</v>
      </c>
      <c r="B37" s="11" t="s">
        <v>125</v>
      </c>
      <c r="C37" s="12">
        <v>356225100222</v>
      </c>
      <c r="D37" s="13">
        <v>4</v>
      </c>
      <c r="E37" s="15">
        <v>17.100000000000001</v>
      </c>
      <c r="F37" s="16">
        <v>4</v>
      </c>
      <c r="G37" s="15">
        <v>16.75</v>
      </c>
      <c r="H37" s="16">
        <v>4</v>
      </c>
      <c r="I37" s="15">
        <v>15.5</v>
      </c>
      <c r="J37" s="23">
        <v>3</v>
      </c>
      <c r="K37" s="15">
        <v>14.9</v>
      </c>
      <c r="L37" s="19">
        <f t="shared" si="16"/>
        <v>64.25</v>
      </c>
      <c r="M37" s="20"/>
    </row>
    <row r="38" spans="1:14" ht="13.5" customHeight="1">
      <c r="A38" s="12" t="s">
        <v>130</v>
      </c>
      <c r="B38" s="11" t="s">
        <v>131</v>
      </c>
      <c r="C38" s="12">
        <v>356225100223</v>
      </c>
      <c r="D38" s="24">
        <v>5</v>
      </c>
      <c r="E38" s="15">
        <v>18.149999999999999</v>
      </c>
      <c r="F38" s="18">
        <v>5</v>
      </c>
      <c r="G38" s="15">
        <v>19.05</v>
      </c>
      <c r="H38" s="16">
        <v>4</v>
      </c>
      <c r="I38" s="15">
        <v>16</v>
      </c>
      <c r="J38" s="18">
        <v>5</v>
      </c>
      <c r="K38" s="15">
        <v>16.55</v>
      </c>
      <c r="L38" s="19">
        <f t="shared" si="16"/>
        <v>69.75</v>
      </c>
      <c r="M38" s="20"/>
    </row>
    <row r="39" spans="1:14" ht="13.5" customHeight="1">
      <c r="A39" s="12" t="s">
        <v>136</v>
      </c>
      <c r="B39" s="11" t="s">
        <v>137</v>
      </c>
      <c r="C39" s="12">
        <v>356225100262</v>
      </c>
      <c r="D39" s="13">
        <v>4</v>
      </c>
      <c r="E39" s="15">
        <v>16.899999999999999</v>
      </c>
      <c r="F39" s="16">
        <v>4</v>
      </c>
      <c r="G39" s="15">
        <v>16.2</v>
      </c>
      <c r="H39" s="16">
        <v>4</v>
      </c>
      <c r="I39" s="15">
        <v>15.8</v>
      </c>
      <c r="J39" s="16">
        <v>4</v>
      </c>
      <c r="K39" s="15">
        <v>15.4</v>
      </c>
      <c r="L39" s="19">
        <f t="shared" si="16"/>
        <v>64.3</v>
      </c>
      <c r="M39" s="20"/>
    </row>
    <row r="40" spans="1:14" ht="13.5" customHeight="1">
      <c r="A40" s="12" t="s">
        <v>140</v>
      </c>
      <c r="B40" s="11" t="s">
        <v>141</v>
      </c>
      <c r="C40" s="12">
        <v>356225100271</v>
      </c>
      <c r="D40" s="13">
        <v>4</v>
      </c>
      <c r="E40" s="15">
        <v>17.100000000000001</v>
      </c>
      <c r="F40" s="16">
        <v>4</v>
      </c>
      <c r="G40" s="15">
        <v>16.75</v>
      </c>
      <c r="H40" s="16">
        <v>4</v>
      </c>
      <c r="I40" s="15">
        <v>15.2</v>
      </c>
      <c r="J40" s="16">
        <v>4</v>
      </c>
      <c r="K40" s="15">
        <v>14.2</v>
      </c>
      <c r="L40" s="19">
        <f t="shared" si="16"/>
        <v>63.25</v>
      </c>
      <c r="M40" s="20"/>
    </row>
    <row r="41" spans="1:14" ht="13.5" customHeight="1">
      <c r="A41" s="11"/>
      <c r="B41" s="11"/>
      <c r="C41" s="12"/>
      <c r="D41" s="13"/>
      <c r="E41" s="15">
        <v>0</v>
      </c>
      <c r="F41" s="16"/>
      <c r="G41" s="15">
        <v>0</v>
      </c>
      <c r="H41" s="16"/>
      <c r="I41" s="15">
        <v>0</v>
      </c>
      <c r="J41" s="16"/>
      <c r="K41" s="15">
        <v>0</v>
      </c>
      <c r="L41" s="19">
        <f t="shared" si="16"/>
        <v>0</v>
      </c>
      <c r="M41" s="20"/>
    </row>
    <row r="42" spans="1:14" ht="13.5" customHeight="1">
      <c r="A42" s="11"/>
      <c r="B42" s="11"/>
      <c r="C42" s="12"/>
      <c r="D42" s="13"/>
      <c r="E42" s="15">
        <v>0</v>
      </c>
      <c r="F42" s="16"/>
      <c r="G42" s="15">
        <v>0</v>
      </c>
      <c r="H42" s="16"/>
      <c r="I42" s="15">
        <v>0</v>
      </c>
      <c r="J42" s="16"/>
      <c r="K42" s="15">
        <v>0</v>
      </c>
      <c r="L42" s="19">
        <f t="shared" si="16"/>
        <v>0</v>
      </c>
      <c r="M42" s="20"/>
      <c r="N42" s="2"/>
    </row>
    <row r="43" spans="1:14" ht="13.5" customHeight="1">
      <c r="A43" s="104" t="s">
        <v>95</v>
      </c>
      <c r="B43" s="105"/>
      <c r="C43" s="106"/>
      <c r="D43" s="29"/>
      <c r="E43" s="30">
        <f>SMALL(E31:E42,1)</f>
        <v>0</v>
      </c>
      <c r="F43" s="30"/>
      <c r="G43" s="30">
        <f>SMALL(G31:G42,1)</f>
        <v>0</v>
      </c>
      <c r="H43" s="30"/>
      <c r="I43" s="30">
        <f>SMALL(I31:I42,1)</f>
        <v>0</v>
      </c>
      <c r="J43" s="30"/>
      <c r="K43" s="30">
        <f>SMALL(K31:K42,1)</f>
        <v>0</v>
      </c>
      <c r="L43" s="19"/>
      <c r="M43" s="20"/>
      <c r="N43" s="27"/>
    </row>
    <row r="44" spans="1:14" ht="13.5" customHeight="1">
      <c r="A44" s="104" t="s">
        <v>95</v>
      </c>
      <c r="B44" s="105"/>
      <c r="C44" s="106"/>
      <c r="D44" s="29"/>
      <c r="E44" s="30">
        <f>SMALL(E31:E42,2)</f>
        <v>0</v>
      </c>
      <c r="F44" s="30"/>
      <c r="G44" s="30">
        <f>SMALL(G31:G42,2)</f>
        <v>0</v>
      </c>
      <c r="H44" s="30"/>
      <c r="I44" s="30">
        <f>SMALL(I31:I42,2)</f>
        <v>0</v>
      </c>
      <c r="J44" s="30"/>
      <c r="K44" s="30">
        <f>SMALL(K31:K42,2)</f>
        <v>0</v>
      </c>
      <c r="L44" s="31"/>
      <c r="M44" s="32"/>
      <c r="N44" s="27"/>
    </row>
    <row r="45" spans="1:14" ht="13.5" customHeight="1">
      <c r="A45" s="104" t="s">
        <v>95</v>
      </c>
      <c r="B45" s="105"/>
      <c r="C45" s="106"/>
      <c r="D45" s="29"/>
      <c r="E45" s="30">
        <f>SMALL(E31:E42,3)</f>
        <v>15.25</v>
      </c>
      <c r="F45" s="30"/>
      <c r="G45" s="30">
        <f>SMALL(G31:G42,3)</f>
        <v>15.25</v>
      </c>
      <c r="H45" s="30"/>
      <c r="I45" s="30">
        <f>SMALL(I31:I42,3)</f>
        <v>12.7</v>
      </c>
      <c r="J45" s="30"/>
      <c r="K45" s="30">
        <f>SMALL(K31:K42,3)</f>
        <v>14.2</v>
      </c>
      <c r="L45" s="31"/>
      <c r="M45" s="32"/>
      <c r="N45" s="27"/>
    </row>
    <row r="46" spans="1:14" ht="13.5" customHeight="1">
      <c r="A46" s="104" t="s">
        <v>95</v>
      </c>
      <c r="B46" s="105"/>
      <c r="C46" s="106"/>
      <c r="D46" s="29"/>
      <c r="E46" s="30">
        <f>SMALL(E31:E42,4)</f>
        <v>15.95</v>
      </c>
      <c r="F46" s="30"/>
      <c r="G46" s="30">
        <f>SMALL(G31:G42,4)</f>
        <v>15.9</v>
      </c>
      <c r="H46" s="30"/>
      <c r="I46" s="30">
        <f>SMALL(I31:I42,4)</f>
        <v>12.85</v>
      </c>
      <c r="J46" s="30"/>
      <c r="K46" s="30">
        <f>SMALL(K32:K42,4)</f>
        <v>14.6</v>
      </c>
      <c r="L46" s="31"/>
      <c r="M46" s="32"/>
      <c r="N46" s="27"/>
    </row>
    <row r="47" spans="1:14" ht="13.5" customHeight="1">
      <c r="A47" s="107" t="s">
        <v>96</v>
      </c>
      <c r="B47" s="108"/>
      <c r="C47" s="109"/>
      <c r="D47" s="33"/>
      <c r="E47" s="34">
        <f>SUM(E31:E42)-E43-E44-E45-E46</f>
        <v>137.00000000000003</v>
      </c>
      <c r="F47" s="34"/>
      <c r="G47" s="34">
        <f>SUM(G31:G42)-G43-G44-G45-G46</f>
        <v>137.54999999999998</v>
      </c>
      <c r="H47" s="34"/>
      <c r="I47" s="34">
        <f>SUM(I31:I42)-I43-I44-I45-I46</f>
        <v>124.85000000000002</v>
      </c>
      <c r="J47" s="34"/>
      <c r="K47" s="34">
        <f>SUM(K31:K42)-K43-K44-K45-K46</f>
        <v>126.15</v>
      </c>
      <c r="L47" s="35">
        <f>SUM($E47+$G47+$I47+$K47)</f>
        <v>525.55000000000007</v>
      </c>
      <c r="M47" s="20"/>
      <c r="N47" s="2"/>
    </row>
    <row r="48" spans="1:14" ht="13.5" customHeight="1">
      <c r="B48" t="s">
        <v>98</v>
      </c>
      <c r="C48" s="27">
        <v>4</v>
      </c>
      <c r="D48" s="27">
        <f>COUNTIF(D31:D42,$C$26)</f>
        <v>7</v>
      </c>
      <c r="E48" s="27"/>
      <c r="F48" s="27">
        <f>COUNTIF(F31:F42,$C$26)</f>
        <v>7</v>
      </c>
      <c r="G48" s="27"/>
      <c r="H48" s="27">
        <f>COUNTIF(H31:H42,$C$26)</f>
        <v>7</v>
      </c>
      <c r="I48" s="27"/>
      <c r="J48" s="27">
        <f>COUNTIF(J31:J42,$C$26)</f>
        <v>6</v>
      </c>
      <c r="K48" s="27"/>
      <c r="M48" s="2"/>
      <c r="N48" s="2"/>
    </row>
    <row r="49" spans="1:14" ht="13.5" customHeight="1">
      <c r="A49" s="102" t="s">
        <v>166</v>
      </c>
      <c r="B49" s="110"/>
      <c r="C49" s="110"/>
      <c r="D49" s="110"/>
      <c r="E49" s="110"/>
      <c r="F49" s="110"/>
      <c r="G49" s="110"/>
      <c r="H49" s="110"/>
      <c r="I49" s="110"/>
      <c r="J49" s="110"/>
      <c r="K49" s="110"/>
      <c r="L49" s="103"/>
      <c r="M49" s="4"/>
      <c r="N49" s="2"/>
    </row>
    <row r="50" spans="1:14" ht="13.5" customHeight="1">
      <c r="A50" s="111" t="s">
        <v>14</v>
      </c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9"/>
      <c r="M50" s="4"/>
      <c r="N50" s="2"/>
    </row>
    <row r="51" spans="1:14" ht="13.5" customHeight="1">
      <c r="A51" s="96" t="s">
        <v>13</v>
      </c>
      <c r="B51" s="98" t="s">
        <v>15</v>
      </c>
      <c r="C51" s="100" t="s">
        <v>16</v>
      </c>
      <c r="D51" s="102" t="s">
        <v>17</v>
      </c>
      <c r="E51" s="103"/>
      <c r="F51" s="102" t="s">
        <v>18</v>
      </c>
      <c r="G51" s="103"/>
      <c r="H51" s="102" t="s">
        <v>19</v>
      </c>
      <c r="I51" s="103"/>
      <c r="J51" s="102" t="s">
        <v>20</v>
      </c>
      <c r="K51" s="103"/>
      <c r="L51" s="6" t="s">
        <v>21</v>
      </c>
      <c r="M51" s="4"/>
      <c r="N51" s="2"/>
    </row>
    <row r="52" spans="1:14" ht="13.5" customHeight="1">
      <c r="A52" s="97"/>
      <c r="B52" s="99"/>
      <c r="C52" s="101"/>
      <c r="D52" s="7" t="s">
        <v>25</v>
      </c>
      <c r="E52" s="8" t="s">
        <v>26</v>
      </c>
      <c r="F52" s="7" t="s">
        <v>25</v>
      </c>
      <c r="G52" s="8" t="s">
        <v>26</v>
      </c>
      <c r="H52" s="7" t="s">
        <v>25</v>
      </c>
      <c r="I52" s="8" t="s">
        <v>26</v>
      </c>
      <c r="J52" s="7" t="s">
        <v>25</v>
      </c>
      <c r="K52" s="8" t="s">
        <v>26</v>
      </c>
      <c r="L52" s="9"/>
      <c r="M52" s="4"/>
      <c r="N52" s="2"/>
    </row>
    <row r="53" spans="1:14" ht="13.5" customHeight="1">
      <c r="A53" s="11" t="s">
        <v>168</v>
      </c>
      <c r="B53" s="11" t="s">
        <v>169</v>
      </c>
      <c r="C53" s="12">
        <v>356232101255</v>
      </c>
      <c r="D53" s="24">
        <v>5</v>
      </c>
      <c r="E53" s="15">
        <v>18</v>
      </c>
      <c r="F53" s="18">
        <v>5</v>
      </c>
      <c r="G53" s="15">
        <v>18.75</v>
      </c>
      <c r="H53" s="18">
        <v>5</v>
      </c>
      <c r="I53" s="15">
        <v>17.350000000000001</v>
      </c>
      <c r="J53" s="18">
        <v>5</v>
      </c>
      <c r="K53" s="15">
        <v>14.15</v>
      </c>
      <c r="L53" s="19">
        <f t="shared" ref="L53:L64" si="17">SUM($E53+$G53+$I53+$K53)</f>
        <v>68.25</v>
      </c>
      <c r="M53" s="20"/>
      <c r="N53" s="2"/>
    </row>
    <row r="54" spans="1:14" ht="13.5" customHeight="1">
      <c r="A54" s="11" t="s">
        <v>170</v>
      </c>
      <c r="B54" s="11" t="s">
        <v>113</v>
      </c>
      <c r="C54" s="12">
        <v>356232101826</v>
      </c>
      <c r="D54" s="13">
        <v>4</v>
      </c>
      <c r="E54" s="15">
        <v>15.85</v>
      </c>
      <c r="F54" s="16">
        <v>4</v>
      </c>
      <c r="G54" s="15">
        <v>16.55</v>
      </c>
      <c r="H54" s="16">
        <v>4</v>
      </c>
      <c r="I54" s="15">
        <v>15</v>
      </c>
      <c r="J54" s="16">
        <v>4</v>
      </c>
      <c r="K54" s="15">
        <v>14.5</v>
      </c>
      <c r="L54" s="19">
        <f t="shared" si="17"/>
        <v>61.9</v>
      </c>
      <c r="M54" s="20"/>
      <c r="N54" s="2"/>
    </row>
    <row r="55" spans="1:14" ht="13.5" customHeight="1">
      <c r="A55" s="11" t="s">
        <v>172</v>
      </c>
      <c r="B55" s="11" t="s">
        <v>173</v>
      </c>
      <c r="C55" s="12">
        <v>356232100974</v>
      </c>
      <c r="D55" s="13">
        <v>4</v>
      </c>
      <c r="E55" s="15">
        <v>16.8</v>
      </c>
      <c r="F55" s="16">
        <v>4</v>
      </c>
      <c r="G55" s="15">
        <v>16.600000000000001</v>
      </c>
      <c r="H55" s="23">
        <v>3</v>
      </c>
      <c r="I55" s="15">
        <v>13.45</v>
      </c>
      <c r="J55" s="16">
        <v>4</v>
      </c>
      <c r="K55" s="15">
        <v>13.6</v>
      </c>
      <c r="L55" s="19">
        <f t="shared" si="17"/>
        <v>60.45000000000001</v>
      </c>
      <c r="M55" s="20"/>
      <c r="N55" s="2"/>
    </row>
    <row r="56" spans="1:14" ht="13.5" customHeight="1">
      <c r="A56" s="11" t="s">
        <v>174</v>
      </c>
      <c r="B56" s="11" t="s">
        <v>175</v>
      </c>
      <c r="C56" s="12">
        <v>356232100952</v>
      </c>
      <c r="D56" s="13">
        <v>4</v>
      </c>
      <c r="E56" s="15">
        <v>17</v>
      </c>
      <c r="F56" s="16">
        <v>4</v>
      </c>
      <c r="G56" s="15">
        <v>16.350000000000001</v>
      </c>
      <c r="H56" s="16">
        <v>4</v>
      </c>
      <c r="I56" s="15">
        <v>13.85</v>
      </c>
      <c r="J56" s="16">
        <v>4</v>
      </c>
      <c r="K56" s="15">
        <v>15.85</v>
      </c>
      <c r="L56" s="19">
        <f t="shared" si="17"/>
        <v>63.050000000000004</v>
      </c>
      <c r="M56" s="20"/>
      <c r="N56" s="2"/>
    </row>
    <row r="57" spans="1:14" ht="13.5" customHeight="1">
      <c r="A57" s="11" t="s">
        <v>176</v>
      </c>
      <c r="B57" s="11" t="s">
        <v>177</v>
      </c>
      <c r="C57" s="12">
        <v>356232101254</v>
      </c>
      <c r="D57" s="13">
        <v>4</v>
      </c>
      <c r="E57" s="15">
        <v>16.8</v>
      </c>
      <c r="F57" s="16">
        <v>4</v>
      </c>
      <c r="G57" s="15">
        <v>16.3</v>
      </c>
      <c r="H57" s="16">
        <v>4</v>
      </c>
      <c r="I57" s="15">
        <v>15</v>
      </c>
      <c r="J57" s="16">
        <v>4</v>
      </c>
      <c r="K57" s="15">
        <v>14.75</v>
      </c>
      <c r="L57" s="19">
        <f t="shared" si="17"/>
        <v>62.85</v>
      </c>
      <c r="M57" s="20"/>
      <c r="N57" s="2"/>
    </row>
    <row r="58" spans="1:14" ht="13.5" customHeight="1">
      <c r="A58" s="11" t="s">
        <v>178</v>
      </c>
      <c r="B58" s="11" t="s">
        <v>179</v>
      </c>
      <c r="C58" s="12">
        <v>356232100955</v>
      </c>
      <c r="D58" s="13">
        <v>4</v>
      </c>
      <c r="E58" s="15">
        <v>16.899999999999999</v>
      </c>
      <c r="F58" s="16">
        <v>4</v>
      </c>
      <c r="G58" s="15">
        <v>17.149999999999999</v>
      </c>
      <c r="H58" s="16">
        <v>4</v>
      </c>
      <c r="I58" s="15">
        <v>13.25</v>
      </c>
      <c r="J58" s="16">
        <v>4</v>
      </c>
      <c r="K58" s="15">
        <v>13.9</v>
      </c>
      <c r="L58" s="19">
        <f t="shared" si="17"/>
        <v>61.199999999999996</v>
      </c>
      <c r="M58" s="20"/>
      <c r="N58" s="2"/>
    </row>
    <row r="59" spans="1:14" ht="13.5" customHeight="1">
      <c r="A59" s="11" t="s">
        <v>182</v>
      </c>
      <c r="B59" s="11" t="s">
        <v>183</v>
      </c>
      <c r="C59" s="12">
        <v>356232101079</v>
      </c>
      <c r="D59" s="13">
        <v>4</v>
      </c>
      <c r="E59" s="15">
        <v>16.350000000000001</v>
      </c>
      <c r="F59" s="16">
        <v>4</v>
      </c>
      <c r="G59" s="15">
        <v>16.350000000000001</v>
      </c>
      <c r="H59" s="16">
        <v>4</v>
      </c>
      <c r="I59" s="15">
        <v>13.7</v>
      </c>
      <c r="J59" s="16">
        <v>4</v>
      </c>
      <c r="K59" s="15">
        <v>15</v>
      </c>
      <c r="L59" s="19">
        <f t="shared" si="17"/>
        <v>61.400000000000006</v>
      </c>
      <c r="M59" s="20"/>
      <c r="N59" s="2"/>
    </row>
    <row r="60" spans="1:14" ht="13.5" customHeight="1">
      <c r="A60" s="11" t="s">
        <v>188</v>
      </c>
      <c r="B60" s="11" t="s">
        <v>189</v>
      </c>
      <c r="C60" s="12">
        <v>356232100479</v>
      </c>
      <c r="D60" s="24">
        <v>5</v>
      </c>
      <c r="E60" s="15">
        <v>18.5</v>
      </c>
      <c r="F60" s="18">
        <v>5</v>
      </c>
      <c r="G60" s="15">
        <v>18.95</v>
      </c>
      <c r="H60" s="16">
        <v>4</v>
      </c>
      <c r="I60" s="15">
        <v>15.3</v>
      </c>
      <c r="J60" s="18">
        <v>5</v>
      </c>
      <c r="K60" s="15">
        <v>16.2</v>
      </c>
      <c r="L60" s="19">
        <f t="shared" si="17"/>
        <v>68.95</v>
      </c>
      <c r="M60" s="20"/>
      <c r="N60" s="2"/>
    </row>
    <row r="61" spans="1:14" ht="13.5" customHeight="1">
      <c r="A61" s="11" t="s">
        <v>192</v>
      </c>
      <c r="B61" s="11" t="s">
        <v>194</v>
      </c>
      <c r="C61" s="12">
        <v>356232101586</v>
      </c>
      <c r="D61" s="13">
        <v>4</v>
      </c>
      <c r="E61" s="15">
        <v>16.600000000000001</v>
      </c>
      <c r="F61" s="16">
        <v>4</v>
      </c>
      <c r="G61" s="15">
        <v>16.45</v>
      </c>
      <c r="H61" s="16">
        <v>4</v>
      </c>
      <c r="I61" s="15">
        <v>11.55</v>
      </c>
      <c r="J61" s="16">
        <v>4</v>
      </c>
      <c r="K61" s="15">
        <v>16.3</v>
      </c>
      <c r="L61" s="19">
        <f t="shared" si="17"/>
        <v>60.899999999999991</v>
      </c>
      <c r="M61" s="20"/>
      <c r="N61" s="2"/>
    </row>
    <row r="62" spans="1:14" ht="13.5" customHeight="1">
      <c r="A62" s="11" t="s">
        <v>198</v>
      </c>
      <c r="B62" s="11" t="s">
        <v>199</v>
      </c>
      <c r="C62" s="12">
        <v>356232100641</v>
      </c>
      <c r="D62" s="13">
        <v>4</v>
      </c>
      <c r="E62" s="15">
        <v>16.7</v>
      </c>
      <c r="F62" s="16">
        <v>4</v>
      </c>
      <c r="G62" s="15">
        <v>16.5</v>
      </c>
      <c r="H62" s="23">
        <v>3</v>
      </c>
      <c r="I62" s="15">
        <v>14.65</v>
      </c>
      <c r="J62" s="16">
        <v>4</v>
      </c>
      <c r="K62" s="15">
        <v>16.95</v>
      </c>
      <c r="L62" s="19">
        <f t="shared" si="17"/>
        <v>64.8</v>
      </c>
      <c r="M62" s="20"/>
      <c r="N62" s="2"/>
    </row>
    <row r="63" spans="1:14" ht="13.5" customHeight="1">
      <c r="A63" s="11"/>
      <c r="B63" s="11"/>
      <c r="C63" s="12"/>
      <c r="D63" s="13"/>
      <c r="E63" s="15">
        <v>0</v>
      </c>
      <c r="F63" s="16"/>
      <c r="G63" s="15">
        <v>0</v>
      </c>
      <c r="H63" s="16"/>
      <c r="I63" s="15">
        <v>0</v>
      </c>
      <c r="J63" s="16"/>
      <c r="K63" s="15">
        <v>0</v>
      </c>
      <c r="L63" s="19">
        <f t="shared" si="17"/>
        <v>0</v>
      </c>
      <c r="M63" s="20"/>
      <c r="N63" s="2"/>
    </row>
    <row r="64" spans="1:14" ht="13.5" customHeight="1">
      <c r="A64" s="11"/>
      <c r="B64" s="11"/>
      <c r="C64" s="12"/>
      <c r="D64" s="13"/>
      <c r="E64" s="15">
        <v>0</v>
      </c>
      <c r="F64" s="16"/>
      <c r="G64" s="15">
        <v>0</v>
      </c>
      <c r="H64" s="16"/>
      <c r="I64" s="15">
        <v>0</v>
      </c>
      <c r="J64" s="16"/>
      <c r="K64" s="15">
        <v>0</v>
      </c>
      <c r="L64" s="19">
        <f t="shared" si="17"/>
        <v>0</v>
      </c>
      <c r="M64" s="20"/>
      <c r="N64" s="2"/>
    </row>
    <row r="65" spans="1:14" ht="13.5" customHeight="1">
      <c r="A65" s="104" t="s">
        <v>95</v>
      </c>
      <c r="B65" s="105"/>
      <c r="C65" s="106"/>
      <c r="D65" s="29"/>
      <c r="E65" s="30">
        <f>SMALL(E53:E64,1)</f>
        <v>0</v>
      </c>
      <c r="F65" s="30"/>
      <c r="G65" s="30">
        <f>SMALL(G53:G64,1)</f>
        <v>0</v>
      </c>
      <c r="H65" s="30"/>
      <c r="I65" s="30">
        <f>SMALL(I53:I64,1)</f>
        <v>0</v>
      </c>
      <c r="J65" s="30"/>
      <c r="K65" s="30">
        <f>SMALL(K53:K64,1)</f>
        <v>0</v>
      </c>
      <c r="L65" s="19"/>
      <c r="M65" s="20"/>
      <c r="N65" s="27"/>
    </row>
    <row r="66" spans="1:14" ht="13.5" customHeight="1">
      <c r="A66" s="104" t="s">
        <v>95</v>
      </c>
      <c r="B66" s="105"/>
      <c r="C66" s="106"/>
      <c r="D66" s="29"/>
      <c r="E66" s="30">
        <f>SMALL(E53:E64,2)</f>
        <v>0</v>
      </c>
      <c r="F66" s="30"/>
      <c r="G66" s="30">
        <f>SMALL(G53:G64,2)</f>
        <v>0</v>
      </c>
      <c r="H66" s="30"/>
      <c r="I66" s="30">
        <f>SMALL(I53:I64,2)</f>
        <v>0</v>
      </c>
      <c r="J66" s="30"/>
      <c r="K66" s="30">
        <f>SMALL(K53:K64,2)</f>
        <v>0</v>
      </c>
      <c r="L66" s="31"/>
      <c r="M66" s="32"/>
      <c r="N66" s="27"/>
    </row>
    <row r="67" spans="1:14" ht="13.5" customHeight="1">
      <c r="A67" s="104" t="s">
        <v>95</v>
      </c>
      <c r="B67" s="105"/>
      <c r="C67" s="106"/>
      <c r="D67" s="29"/>
      <c r="E67" s="30">
        <f>SMALL(E53:E64,3)</f>
        <v>15.85</v>
      </c>
      <c r="F67" s="30"/>
      <c r="G67" s="30">
        <f>SMALL(G53:G64,3)</f>
        <v>16.3</v>
      </c>
      <c r="H67" s="30"/>
      <c r="I67" s="30">
        <f>SMALL(I53:I64,3)</f>
        <v>11.55</v>
      </c>
      <c r="J67" s="30"/>
      <c r="K67" s="30">
        <f>SMALL(K53:K64,3)</f>
        <v>13.6</v>
      </c>
      <c r="L67" s="31"/>
      <c r="M67" s="32"/>
      <c r="N67" s="27"/>
    </row>
    <row r="68" spans="1:14" ht="13.5" customHeight="1">
      <c r="A68" s="104" t="s">
        <v>95</v>
      </c>
      <c r="B68" s="105"/>
      <c r="C68" s="106"/>
      <c r="D68" s="29"/>
      <c r="E68" s="30">
        <f>SMALL(E53:E64,4)</f>
        <v>16.350000000000001</v>
      </c>
      <c r="F68" s="30"/>
      <c r="G68" s="30">
        <f>SMALL(G53:G64,4)</f>
        <v>16.350000000000001</v>
      </c>
      <c r="H68" s="30"/>
      <c r="I68" s="30">
        <f>SMALL(I53:I64,4)</f>
        <v>13.25</v>
      </c>
      <c r="J68" s="30"/>
      <c r="K68" s="30">
        <f>SMALL(K54:K64,4)</f>
        <v>13.9</v>
      </c>
      <c r="L68" s="31"/>
      <c r="M68" s="32"/>
      <c r="N68" s="27"/>
    </row>
    <row r="69" spans="1:14" ht="13.5" customHeight="1">
      <c r="A69" s="107" t="s">
        <v>96</v>
      </c>
      <c r="B69" s="108"/>
      <c r="C69" s="109"/>
      <c r="D69" s="33"/>
      <c r="E69" s="34">
        <f>SUM(E53:E64)-E65-E66-E67-E68</f>
        <v>137.29999999999998</v>
      </c>
      <c r="F69" s="34"/>
      <c r="G69" s="34">
        <f>SUM(G53:G64)-G65-G66-G67-G68</f>
        <v>137.29999999999995</v>
      </c>
      <c r="H69" s="34"/>
      <c r="I69" s="34">
        <f>SUM(I53:I64)-I65-I66-I67-I68</f>
        <v>118.30000000000001</v>
      </c>
      <c r="J69" s="34"/>
      <c r="K69" s="34">
        <f>SUM(K53:K64)-K65-K66-K67-K68</f>
        <v>123.69999999999999</v>
      </c>
      <c r="L69" s="35">
        <f>SUM($E69+$G69+$I69+$K69)</f>
        <v>516.59999999999991</v>
      </c>
      <c r="M69" s="20"/>
      <c r="N69" s="2"/>
    </row>
    <row r="70" spans="1:14" ht="13.5" customHeight="1">
      <c r="B70" t="s">
        <v>98</v>
      </c>
      <c r="C70" s="27">
        <v>4</v>
      </c>
      <c r="D70" s="27">
        <f>COUNTIF(D53:D64,$C$26)</f>
        <v>8</v>
      </c>
      <c r="E70" s="27"/>
      <c r="F70" s="27">
        <f>COUNTIF(F53:F64,$C$26)</f>
        <v>8</v>
      </c>
      <c r="G70" s="27"/>
      <c r="H70" s="27">
        <f>COUNTIF(H53:H64,$C$26)</f>
        <v>7</v>
      </c>
      <c r="I70" s="27"/>
      <c r="J70" s="27">
        <f>COUNTIF(J53:J64,$C$26)</f>
        <v>8</v>
      </c>
      <c r="K70" s="27"/>
      <c r="M70" s="2"/>
      <c r="N70" s="2"/>
    </row>
    <row r="71" spans="1:14" ht="13.5" customHeight="1">
      <c r="A71" s="102" t="s">
        <v>229</v>
      </c>
      <c r="B71" s="110"/>
      <c r="C71" s="110"/>
      <c r="D71" s="110"/>
      <c r="E71" s="110"/>
      <c r="F71" s="110"/>
      <c r="G71" s="110"/>
      <c r="H71" s="110"/>
      <c r="I71" s="110"/>
      <c r="J71" s="110"/>
      <c r="K71" s="110"/>
      <c r="L71" s="103"/>
      <c r="M71" s="4"/>
      <c r="N71" s="2"/>
    </row>
    <row r="72" spans="1:14" ht="13.5" customHeight="1">
      <c r="A72" s="111" t="s">
        <v>14</v>
      </c>
      <c r="B72" s="108"/>
      <c r="C72" s="108"/>
      <c r="D72" s="108"/>
      <c r="E72" s="108"/>
      <c r="F72" s="108"/>
      <c r="G72" s="108"/>
      <c r="H72" s="108"/>
      <c r="I72" s="108"/>
      <c r="J72" s="108"/>
      <c r="K72" s="108"/>
      <c r="L72" s="109"/>
      <c r="M72" s="4"/>
      <c r="N72" s="2"/>
    </row>
    <row r="73" spans="1:14" ht="13.5" customHeight="1">
      <c r="A73" s="96" t="s">
        <v>13</v>
      </c>
      <c r="B73" s="98" t="s">
        <v>15</v>
      </c>
      <c r="C73" s="100" t="s">
        <v>16</v>
      </c>
      <c r="D73" s="102" t="s">
        <v>17</v>
      </c>
      <c r="E73" s="103"/>
      <c r="F73" s="102" t="s">
        <v>18</v>
      </c>
      <c r="G73" s="103"/>
      <c r="H73" s="102" t="s">
        <v>19</v>
      </c>
      <c r="I73" s="103"/>
      <c r="J73" s="102" t="s">
        <v>20</v>
      </c>
      <c r="K73" s="103"/>
      <c r="L73" s="6" t="s">
        <v>21</v>
      </c>
      <c r="M73" s="4"/>
      <c r="N73" s="2"/>
    </row>
    <row r="74" spans="1:14" ht="13.5" customHeight="1">
      <c r="A74" s="97"/>
      <c r="B74" s="99"/>
      <c r="C74" s="101"/>
      <c r="D74" s="7" t="s">
        <v>25</v>
      </c>
      <c r="E74" s="8" t="s">
        <v>26</v>
      </c>
      <c r="F74" s="7" t="s">
        <v>25</v>
      </c>
      <c r="G74" s="8" t="s">
        <v>26</v>
      </c>
      <c r="H74" s="7" t="s">
        <v>25</v>
      </c>
      <c r="I74" s="8" t="s">
        <v>26</v>
      </c>
      <c r="J74" s="7" t="s">
        <v>25</v>
      </c>
      <c r="K74" s="8" t="s">
        <v>26</v>
      </c>
      <c r="L74" s="9"/>
      <c r="M74" s="4"/>
      <c r="N74" s="2"/>
    </row>
    <row r="75" spans="1:14" ht="13.5" customHeight="1">
      <c r="A75" s="11" t="s">
        <v>231</v>
      </c>
      <c r="B75" s="11" t="s">
        <v>232</v>
      </c>
      <c r="C75" s="12"/>
      <c r="D75" s="24">
        <v>5</v>
      </c>
      <c r="E75" s="15">
        <v>18.75</v>
      </c>
      <c r="F75" s="16">
        <v>5</v>
      </c>
      <c r="G75" s="15">
        <v>18.8</v>
      </c>
      <c r="H75" s="13">
        <v>4</v>
      </c>
      <c r="I75" s="15">
        <v>15.55</v>
      </c>
      <c r="J75" s="16">
        <v>4</v>
      </c>
      <c r="K75" s="15">
        <v>15.6</v>
      </c>
      <c r="L75" s="19">
        <f t="shared" ref="L75:L86" si="18">SUM($E75+$G75+$I75+$K75)</f>
        <v>68.699999999999989</v>
      </c>
      <c r="M75" s="20"/>
      <c r="N75" s="2"/>
    </row>
    <row r="76" spans="1:14" ht="13.5" customHeight="1">
      <c r="A76" s="11" t="s">
        <v>233</v>
      </c>
      <c r="B76" s="11" t="s">
        <v>234</v>
      </c>
      <c r="C76" s="12"/>
      <c r="D76" s="13">
        <v>4</v>
      </c>
      <c r="E76" s="15">
        <v>14.8</v>
      </c>
      <c r="F76" s="16">
        <v>4</v>
      </c>
      <c r="G76" s="15">
        <v>16.149999999999999</v>
      </c>
      <c r="H76" s="13">
        <v>4</v>
      </c>
      <c r="I76" s="15">
        <v>15.3</v>
      </c>
      <c r="J76" s="16">
        <v>3</v>
      </c>
      <c r="K76" s="15">
        <v>12.5</v>
      </c>
      <c r="L76" s="19">
        <f t="shared" si="18"/>
        <v>58.75</v>
      </c>
      <c r="M76" s="20"/>
      <c r="N76" s="2"/>
    </row>
    <row r="77" spans="1:14" ht="13.5" customHeight="1">
      <c r="A77" s="11" t="s">
        <v>235</v>
      </c>
      <c r="B77" s="11" t="s">
        <v>236</v>
      </c>
      <c r="C77" s="12"/>
      <c r="D77" s="13">
        <v>4</v>
      </c>
      <c r="E77" s="15">
        <v>16.899999999999999</v>
      </c>
      <c r="F77" s="16">
        <v>4</v>
      </c>
      <c r="G77" s="15">
        <v>16.850000000000001</v>
      </c>
      <c r="H77" s="13">
        <v>4</v>
      </c>
      <c r="I77" s="15">
        <v>13.3</v>
      </c>
      <c r="J77" s="16">
        <v>4</v>
      </c>
      <c r="K77" s="15">
        <v>15.6</v>
      </c>
      <c r="L77" s="19">
        <f t="shared" si="18"/>
        <v>62.65</v>
      </c>
      <c r="M77" s="20"/>
      <c r="N77" s="2"/>
    </row>
    <row r="78" spans="1:14" ht="13.5" customHeight="1">
      <c r="A78" s="11" t="s">
        <v>239</v>
      </c>
      <c r="B78" s="11" t="s">
        <v>240</v>
      </c>
      <c r="C78" s="12"/>
      <c r="D78" s="13">
        <v>4</v>
      </c>
      <c r="E78" s="15">
        <v>16.75</v>
      </c>
      <c r="F78" s="16">
        <v>3</v>
      </c>
      <c r="G78" s="15">
        <v>15.1</v>
      </c>
      <c r="H78" s="13">
        <v>4</v>
      </c>
      <c r="I78" s="15">
        <v>15.6</v>
      </c>
      <c r="J78" s="16">
        <v>3</v>
      </c>
      <c r="K78" s="15">
        <v>12.95</v>
      </c>
      <c r="L78" s="19">
        <f t="shared" si="18"/>
        <v>60.400000000000006</v>
      </c>
      <c r="M78" s="20"/>
      <c r="N78" s="2"/>
    </row>
    <row r="79" spans="1:14" ht="13.5" customHeight="1">
      <c r="A79" s="11" t="s">
        <v>241</v>
      </c>
      <c r="B79" s="11" t="s">
        <v>242</v>
      </c>
      <c r="C79" s="12"/>
      <c r="D79" s="24">
        <v>5</v>
      </c>
      <c r="E79" s="15">
        <v>18.7</v>
      </c>
      <c r="F79" s="16">
        <v>5</v>
      </c>
      <c r="G79" s="15">
        <v>19.45</v>
      </c>
      <c r="H79" s="13">
        <v>4</v>
      </c>
      <c r="I79" s="15">
        <v>16.7</v>
      </c>
      <c r="J79" s="16">
        <v>4</v>
      </c>
      <c r="K79" s="15">
        <v>14.4</v>
      </c>
      <c r="L79" s="19">
        <f t="shared" si="18"/>
        <v>69.25</v>
      </c>
      <c r="M79" s="20"/>
      <c r="N79" s="2"/>
    </row>
    <row r="80" spans="1:14" ht="13.5" customHeight="1">
      <c r="A80" s="11" t="s">
        <v>243</v>
      </c>
      <c r="B80" s="11" t="s">
        <v>244</v>
      </c>
      <c r="C80" s="12"/>
      <c r="D80" s="13">
        <v>4</v>
      </c>
      <c r="E80" s="15">
        <v>16.899999999999999</v>
      </c>
      <c r="F80" s="16">
        <v>4</v>
      </c>
      <c r="G80" s="15">
        <v>17</v>
      </c>
      <c r="H80" s="13">
        <v>5</v>
      </c>
      <c r="I80" s="15">
        <v>16.649999999999999</v>
      </c>
      <c r="J80" s="16">
        <v>5</v>
      </c>
      <c r="K80" s="15">
        <v>18.100000000000001</v>
      </c>
      <c r="L80" s="19">
        <f t="shared" si="18"/>
        <v>68.650000000000006</v>
      </c>
      <c r="M80" s="20"/>
      <c r="N80" s="2"/>
    </row>
    <row r="81" spans="1:14" ht="13.5" customHeight="1">
      <c r="A81" s="11" t="s">
        <v>247</v>
      </c>
      <c r="B81" s="11" t="s">
        <v>53</v>
      </c>
      <c r="C81" s="12"/>
      <c r="D81" s="13">
        <v>4</v>
      </c>
      <c r="E81" s="15">
        <v>16.8</v>
      </c>
      <c r="F81" s="16">
        <v>4</v>
      </c>
      <c r="G81" s="15">
        <v>16.05</v>
      </c>
      <c r="H81" s="13">
        <v>3</v>
      </c>
      <c r="I81" s="15">
        <v>13.25</v>
      </c>
      <c r="J81" s="16">
        <v>4</v>
      </c>
      <c r="K81" s="15">
        <v>10.95</v>
      </c>
      <c r="L81" s="19">
        <f t="shared" si="18"/>
        <v>57.05</v>
      </c>
      <c r="M81" s="20"/>
      <c r="N81" s="2"/>
    </row>
    <row r="82" spans="1:14" ht="13.5" customHeight="1">
      <c r="A82" s="11" t="s">
        <v>249</v>
      </c>
      <c r="B82" s="11" t="s">
        <v>250</v>
      </c>
      <c r="C82" s="12"/>
      <c r="D82" s="13">
        <v>4</v>
      </c>
      <c r="E82" s="15">
        <v>15.95</v>
      </c>
      <c r="F82" s="16">
        <v>4</v>
      </c>
      <c r="G82" s="15">
        <v>16.7</v>
      </c>
      <c r="H82" s="13">
        <v>4</v>
      </c>
      <c r="I82" s="15">
        <v>12.9</v>
      </c>
      <c r="J82" s="16">
        <v>3</v>
      </c>
      <c r="K82" s="15">
        <v>12.45</v>
      </c>
      <c r="L82" s="19">
        <f t="shared" si="18"/>
        <v>58</v>
      </c>
      <c r="M82" s="20"/>
      <c r="N82" s="2"/>
    </row>
    <row r="83" spans="1:14" ht="13.5" customHeight="1">
      <c r="A83" s="11" t="s">
        <v>251</v>
      </c>
      <c r="B83" s="11" t="s">
        <v>252</v>
      </c>
      <c r="C83" s="12"/>
      <c r="D83" s="13">
        <v>4</v>
      </c>
      <c r="E83" s="15">
        <v>17.399999999999999</v>
      </c>
      <c r="F83" s="16">
        <v>4</v>
      </c>
      <c r="G83" s="15">
        <v>17.2</v>
      </c>
      <c r="H83" s="13">
        <v>5</v>
      </c>
      <c r="I83" s="15">
        <v>14.35</v>
      </c>
      <c r="J83" s="16">
        <v>5</v>
      </c>
      <c r="K83" s="15">
        <v>16.8</v>
      </c>
      <c r="L83" s="19">
        <f t="shared" si="18"/>
        <v>65.75</v>
      </c>
      <c r="M83" s="20"/>
      <c r="N83" s="2"/>
    </row>
    <row r="84" spans="1:14" ht="13.5" customHeight="1">
      <c r="A84" s="11" t="s">
        <v>140</v>
      </c>
      <c r="B84" s="11" t="s">
        <v>254</v>
      </c>
      <c r="C84" s="12"/>
      <c r="D84" s="13">
        <v>4</v>
      </c>
      <c r="E84" s="15">
        <v>16.649999999999999</v>
      </c>
      <c r="F84" s="16">
        <v>4</v>
      </c>
      <c r="G84" s="15">
        <v>17.2</v>
      </c>
      <c r="H84" s="13">
        <v>4</v>
      </c>
      <c r="I84" s="15">
        <v>13</v>
      </c>
      <c r="J84" s="16">
        <v>4</v>
      </c>
      <c r="K84" s="15">
        <v>15.15</v>
      </c>
      <c r="L84" s="19">
        <f t="shared" si="18"/>
        <v>61.999999999999993</v>
      </c>
      <c r="M84" s="20"/>
      <c r="N84" s="2"/>
    </row>
    <row r="85" spans="1:14" ht="13.5" customHeight="1">
      <c r="A85" s="11"/>
      <c r="B85" s="11"/>
      <c r="C85" s="12"/>
      <c r="D85" s="13"/>
      <c r="E85" s="15">
        <v>0</v>
      </c>
      <c r="F85" s="16"/>
      <c r="G85" s="15">
        <v>0</v>
      </c>
      <c r="H85" s="13"/>
      <c r="I85" s="15">
        <v>0</v>
      </c>
      <c r="J85" s="16"/>
      <c r="K85" s="15">
        <v>0</v>
      </c>
      <c r="L85" s="19">
        <f t="shared" si="18"/>
        <v>0</v>
      </c>
      <c r="M85" s="20"/>
      <c r="N85" s="2"/>
    </row>
    <row r="86" spans="1:14" ht="13.5" customHeight="1">
      <c r="A86" s="11"/>
      <c r="B86" s="11"/>
      <c r="C86" s="12"/>
      <c r="D86" s="13"/>
      <c r="E86" s="15">
        <v>0</v>
      </c>
      <c r="F86" s="16"/>
      <c r="G86" s="15">
        <v>0</v>
      </c>
      <c r="H86" s="16"/>
      <c r="I86" s="15">
        <v>0</v>
      </c>
      <c r="J86" s="16"/>
      <c r="K86" s="15">
        <v>0</v>
      </c>
      <c r="L86" s="19">
        <f t="shared" si="18"/>
        <v>0</v>
      </c>
      <c r="M86" s="20"/>
      <c r="N86" s="2"/>
    </row>
    <row r="87" spans="1:14" ht="13.5" customHeight="1">
      <c r="A87" s="104" t="s">
        <v>95</v>
      </c>
      <c r="B87" s="105"/>
      <c r="C87" s="106"/>
      <c r="D87" s="29"/>
      <c r="E87" s="30">
        <f>SMALL(E75:E86,1)</f>
        <v>0</v>
      </c>
      <c r="F87" s="30"/>
      <c r="G87" s="30">
        <f>SMALL(G75:G86,1)</f>
        <v>0</v>
      </c>
      <c r="H87" s="30"/>
      <c r="I87" s="30">
        <f>SMALL(I75:I86,1)</f>
        <v>0</v>
      </c>
      <c r="J87" s="30"/>
      <c r="K87" s="30">
        <f>SMALL(K75:K86,1)</f>
        <v>0</v>
      </c>
      <c r="L87" s="19"/>
      <c r="M87" s="20"/>
      <c r="N87" s="2"/>
    </row>
    <row r="88" spans="1:14" ht="13.5" customHeight="1">
      <c r="A88" s="104" t="s">
        <v>95</v>
      </c>
      <c r="B88" s="105"/>
      <c r="C88" s="106"/>
      <c r="D88" s="29"/>
      <c r="E88" s="30">
        <f>SMALL(E75:E86,2)</f>
        <v>0</v>
      </c>
      <c r="F88" s="30"/>
      <c r="G88" s="30">
        <f>SMALL(G75:G86,2)</f>
        <v>0</v>
      </c>
      <c r="H88" s="30"/>
      <c r="I88" s="30">
        <f>SMALL(I75:I86,2)</f>
        <v>0</v>
      </c>
      <c r="J88" s="30"/>
      <c r="K88" s="30">
        <f>SMALL(K75:K86,2)</f>
        <v>0</v>
      </c>
      <c r="L88" s="31"/>
      <c r="M88" s="32"/>
      <c r="N88" s="2"/>
    </row>
    <row r="89" spans="1:14" ht="13.5" customHeight="1">
      <c r="A89" s="104" t="s">
        <v>95</v>
      </c>
      <c r="B89" s="105"/>
      <c r="C89" s="106"/>
      <c r="D89" s="29"/>
      <c r="E89" s="30">
        <f>SMALL(E75:E86,3)</f>
        <v>14.8</v>
      </c>
      <c r="F89" s="30"/>
      <c r="G89" s="30">
        <f>SMALL(G75:G86,3)</f>
        <v>15.1</v>
      </c>
      <c r="H89" s="30"/>
      <c r="I89" s="30">
        <f>SMALL(I75:I86,3)</f>
        <v>12.9</v>
      </c>
      <c r="J89" s="30"/>
      <c r="K89" s="30">
        <f>SMALL(K75:K86,3)</f>
        <v>10.95</v>
      </c>
      <c r="L89" s="31"/>
      <c r="M89" s="32"/>
      <c r="N89" s="2"/>
    </row>
    <row r="90" spans="1:14" ht="13.5" customHeight="1">
      <c r="A90" s="104" t="s">
        <v>95</v>
      </c>
      <c r="B90" s="105"/>
      <c r="C90" s="106"/>
      <c r="D90" s="29"/>
      <c r="E90" s="30">
        <f>SMALL(E75:E86,4)</f>
        <v>15.95</v>
      </c>
      <c r="F90" s="30"/>
      <c r="G90" s="30">
        <f>SMALL(G75:G86,4)</f>
        <v>16.05</v>
      </c>
      <c r="H90" s="30"/>
      <c r="I90" s="30">
        <f>SMALL(I75:I86,4)</f>
        <v>13</v>
      </c>
      <c r="J90" s="30"/>
      <c r="K90" s="30">
        <f>SMALL(K76:K86,4)</f>
        <v>12.45</v>
      </c>
      <c r="L90" s="31"/>
      <c r="M90" s="32"/>
      <c r="N90" s="2"/>
    </row>
    <row r="91" spans="1:14" ht="13.5" customHeight="1">
      <c r="A91" s="107" t="s">
        <v>96</v>
      </c>
      <c r="B91" s="108"/>
      <c r="C91" s="109"/>
      <c r="D91" s="33"/>
      <c r="E91" s="34">
        <f>SUM(E75:E86)-E87-E88-E89-E90</f>
        <v>138.85</v>
      </c>
      <c r="F91" s="34"/>
      <c r="G91" s="34">
        <f>SUM(G75:G86)-G87-G88-G89-G90</f>
        <v>139.34999999999997</v>
      </c>
      <c r="H91" s="34"/>
      <c r="I91" s="34">
        <f>SUM(I75:I86)-I87-I88-I89-I90</f>
        <v>120.69999999999999</v>
      </c>
      <c r="J91" s="34"/>
      <c r="K91" s="34">
        <f>SUM(K75:K86)-K87-K88-K89-K90</f>
        <v>121.10000000000004</v>
      </c>
      <c r="L91" s="35">
        <f>SUM($E91+$G91+$I91+$K91)</f>
        <v>520</v>
      </c>
      <c r="M91" s="20"/>
      <c r="N91" s="2"/>
    </row>
    <row r="92" spans="1:14" ht="13.5" customHeight="1">
      <c r="M92" s="2"/>
      <c r="N92" s="2"/>
    </row>
    <row r="93" spans="1:14" ht="13.5" customHeight="1">
      <c r="A93" s="102" t="s">
        <v>267</v>
      </c>
      <c r="B93" s="110"/>
      <c r="C93" s="110"/>
      <c r="D93" s="110"/>
      <c r="E93" s="110"/>
      <c r="F93" s="110"/>
      <c r="G93" s="110"/>
      <c r="H93" s="110"/>
      <c r="I93" s="110"/>
      <c r="J93" s="110"/>
      <c r="K93" s="110"/>
      <c r="L93" s="103"/>
      <c r="M93" s="4"/>
      <c r="N93" s="2"/>
    </row>
    <row r="94" spans="1:14" ht="13.5" customHeight="1">
      <c r="A94" s="111" t="s">
        <v>14</v>
      </c>
      <c r="B94" s="108"/>
      <c r="C94" s="108"/>
      <c r="D94" s="108"/>
      <c r="E94" s="108"/>
      <c r="F94" s="108"/>
      <c r="G94" s="108"/>
      <c r="H94" s="108"/>
      <c r="I94" s="108"/>
      <c r="J94" s="108"/>
      <c r="K94" s="108"/>
      <c r="L94" s="109"/>
      <c r="M94" s="4"/>
      <c r="N94" s="2"/>
    </row>
    <row r="95" spans="1:14" ht="13.5" customHeight="1">
      <c r="A95" s="96" t="s">
        <v>13</v>
      </c>
      <c r="B95" s="98" t="s">
        <v>15</v>
      </c>
      <c r="C95" s="100" t="s">
        <v>16</v>
      </c>
      <c r="D95" s="102" t="s">
        <v>17</v>
      </c>
      <c r="E95" s="103"/>
      <c r="F95" s="102" t="s">
        <v>18</v>
      </c>
      <c r="G95" s="103"/>
      <c r="H95" s="102" t="s">
        <v>19</v>
      </c>
      <c r="I95" s="103"/>
      <c r="J95" s="102" t="s">
        <v>20</v>
      </c>
      <c r="K95" s="103"/>
      <c r="L95" s="6" t="s">
        <v>21</v>
      </c>
      <c r="M95" s="4"/>
      <c r="N95" s="2"/>
    </row>
    <row r="96" spans="1:14" ht="13.5" customHeight="1">
      <c r="A96" s="97"/>
      <c r="B96" s="99"/>
      <c r="C96" s="101"/>
      <c r="D96" s="7" t="s">
        <v>25</v>
      </c>
      <c r="E96" s="8" t="s">
        <v>26</v>
      </c>
      <c r="F96" s="7" t="s">
        <v>25</v>
      </c>
      <c r="G96" s="8" t="s">
        <v>26</v>
      </c>
      <c r="H96" s="7" t="s">
        <v>25</v>
      </c>
      <c r="I96" s="8" t="s">
        <v>26</v>
      </c>
      <c r="J96" s="7" t="s">
        <v>25</v>
      </c>
      <c r="K96" s="8" t="s">
        <v>26</v>
      </c>
      <c r="L96" s="9"/>
      <c r="M96" s="4"/>
      <c r="N96" s="2"/>
    </row>
    <row r="97" spans="1:14" ht="13.5" customHeight="1">
      <c r="A97" s="40" t="s">
        <v>269</v>
      </c>
      <c r="B97" s="41" t="s">
        <v>270</v>
      </c>
      <c r="C97" s="12"/>
      <c r="D97" s="42">
        <v>4</v>
      </c>
      <c r="E97" s="15">
        <v>16.95</v>
      </c>
      <c r="F97" s="43">
        <v>5</v>
      </c>
      <c r="G97" s="15">
        <v>18.05</v>
      </c>
      <c r="H97" s="42">
        <v>4</v>
      </c>
      <c r="I97" s="15">
        <v>12.35</v>
      </c>
      <c r="J97" s="42">
        <v>4</v>
      </c>
      <c r="K97" s="15">
        <v>16.3</v>
      </c>
      <c r="L97" s="19">
        <f t="shared" ref="L97:L108" si="19">SUM($E97+$G97+$I97+$K97)</f>
        <v>63.650000000000006</v>
      </c>
      <c r="M97" s="20"/>
      <c r="N97" s="2"/>
    </row>
    <row r="98" spans="1:14" ht="13.5" customHeight="1">
      <c r="A98" s="40" t="s">
        <v>271</v>
      </c>
      <c r="B98" s="44" t="s">
        <v>272</v>
      </c>
      <c r="C98" s="12"/>
      <c r="D98" s="45">
        <v>4</v>
      </c>
      <c r="E98" s="15">
        <v>16.45</v>
      </c>
      <c r="F98" s="46">
        <v>3</v>
      </c>
      <c r="G98" s="15">
        <v>14.9</v>
      </c>
      <c r="H98" s="46">
        <v>3</v>
      </c>
      <c r="I98" s="15">
        <v>14.7</v>
      </c>
      <c r="J98" s="45">
        <v>4</v>
      </c>
      <c r="K98" s="15">
        <v>13.35</v>
      </c>
      <c r="L98" s="19">
        <f t="shared" si="19"/>
        <v>59.4</v>
      </c>
      <c r="M98" s="20"/>
      <c r="N98" s="2"/>
    </row>
    <row r="99" spans="1:14" ht="13.5" customHeight="1">
      <c r="A99" s="40" t="s">
        <v>275</v>
      </c>
      <c r="B99" s="44" t="s">
        <v>276</v>
      </c>
      <c r="C99" s="12"/>
      <c r="D99" s="45">
        <v>4</v>
      </c>
      <c r="E99" s="15">
        <v>16.5</v>
      </c>
      <c r="F99" s="46">
        <v>3</v>
      </c>
      <c r="G99" s="15">
        <v>14.9</v>
      </c>
      <c r="H99" s="45">
        <v>4</v>
      </c>
      <c r="I99" s="15">
        <v>14.15</v>
      </c>
      <c r="J99" s="45">
        <v>4</v>
      </c>
      <c r="K99" s="15">
        <v>15.1</v>
      </c>
      <c r="L99" s="19">
        <f t="shared" si="19"/>
        <v>60.65</v>
      </c>
      <c r="M99" s="20"/>
      <c r="N99" s="2"/>
    </row>
    <row r="100" spans="1:14" ht="13.5" customHeight="1">
      <c r="A100" s="40" t="s">
        <v>281</v>
      </c>
      <c r="B100" s="41" t="s">
        <v>282</v>
      </c>
      <c r="C100" s="12"/>
      <c r="D100" s="43">
        <v>5</v>
      </c>
      <c r="E100" s="15">
        <v>18.7</v>
      </c>
      <c r="F100" s="43">
        <v>5</v>
      </c>
      <c r="G100" s="15">
        <v>18.399999999999999</v>
      </c>
      <c r="H100" s="42">
        <v>4</v>
      </c>
      <c r="I100" s="15">
        <v>16.5</v>
      </c>
      <c r="J100" s="43">
        <v>5</v>
      </c>
      <c r="K100" s="15">
        <v>17.95</v>
      </c>
      <c r="L100" s="19">
        <f t="shared" si="19"/>
        <v>71.55</v>
      </c>
      <c r="M100" s="20"/>
      <c r="N100" s="2"/>
    </row>
    <row r="101" spans="1:14" ht="13.5" customHeight="1">
      <c r="A101" s="40" t="s">
        <v>285</v>
      </c>
      <c r="B101" s="44" t="s">
        <v>286</v>
      </c>
      <c r="C101" s="12"/>
      <c r="D101" s="45">
        <v>4</v>
      </c>
      <c r="E101" s="15">
        <v>16.3</v>
      </c>
      <c r="F101" s="45">
        <v>4</v>
      </c>
      <c r="G101" s="15">
        <v>16.05</v>
      </c>
      <c r="H101" s="46">
        <v>3</v>
      </c>
      <c r="I101" s="15">
        <v>14.7</v>
      </c>
      <c r="J101" s="45">
        <v>4</v>
      </c>
      <c r="K101" s="15">
        <v>14.25</v>
      </c>
      <c r="L101" s="19">
        <f t="shared" si="19"/>
        <v>61.3</v>
      </c>
      <c r="M101" s="20"/>
      <c r="N101" s="2"/>
    </row>
    <row r="102" spans="1:14" ht="13.5" customHeight="1">
      <c r="A102" s="40" t="s">
        <v>289</v>
      </c>
      <c r="B102" s="44" t="s">
        <v>75</v>
      </c>
      <c r="C102" s="12"/>
      <c r="D102" s="45">
        <v>4</v>
      </c>
      <c r="E102" s="15">
        <v>17.100000000000001</v>
      </c>
      <c r="F102" s="45">
        <v>4</v>
      </c>
      <c r="G102" s="15">
        <v>17.149999999999999</v>
      </c>
      <c r="H102" s="46">
        <v>3</v>
      </c>
      <c r="I102" s="15">
        <v>13.7</v>
      </c>
      <c r="J102" s="46">
        <v>3</v>
      </c>
      <c r="K102" s="15">
        <v>13.9</v>
      </c>
      <c r="L102" s="19">
        <f t="shared" si="19"/>
        <v>61.85</v>
      </c>
      <c r="M102" s="20"/>
      <c r="N102" s="2"/>
    </row>
    <row r="103" spans="1:14" ht="13.5" customHeight="1">
      <c r="A103" s="40" t="s">
        <v>291</v>
      </c>
      <c r="B103" s="44" t="s">
        <v>276</v>
      </c>
      <c r="C103" s="12"/>
      <c r="D103" s="45">
        <v>4</v>
      </c>
      <c r="E103" s="15">
        <v>16.5</v>
      </c>
      <c r="F103" s="45">
        <v>4</v>
      </c>
      <c r="G103" s="15">
        <v>17</v>
      </c>
      <c r="H103" s="45">
        <v>4</v>
      </c>
      <c r="I103" s="15">
        <v>13.05</v>
      </c>
      <c r="J103" s="45">
        <v>4</v>
      </c>
      <c r="K103" s="15">
        <v>16.399999999999999</v>
      </c>
      <c r="L103" s="19">
        <f t="shared" si="19"/>
        <v>62.949999999999996</v>
      </c>
      <c r="M103" s="20"/>
      <c r="N103" s="2"/>
    </row>
    <row r="104" spans="1:14" ht="13.5" customHeight="1">
      <c r="A104" s="47" t="s">
        <v>294</v>
      </c>
      <c r="B104" s="48" t="s">
        <v>298</v>
      </c>
      <c r="C104" s="12"/>
      <c r="D104" s="49">
        <v>4</v>
      </c>
      <c r="E104" s="15">
        <v>17</v>
      </c>
      <c r="F104" s="49">
        <v>4</v>
      </c>
      <c r="G104" s="15">
        <v>15.4</v>
      </c>
      <c r="H104" s="50">
        <v>5</v>
      </c>
      <c r="I104" s="15">
        <v>19.2</v>
      </c>
      <c r="J104" s="50">
        <v>5</v>
      </c>
      <c r="K104" s="15">
        <v>17.25</v>
      </c>
      <c r="L104" s="19">
        <f t="shared" si="19"/>
        <v>68.849999999999994</v>
      </c>
      <c r="M104" s="20"/>
      <c r="N104" s="2"/>
    </row>
    <row r="105" spans="1:14" ht="13.5" customHeight="1">
      <c r="A105" s="40" t="s">
        <v>301</v>
      </c>
      <c r="B105" s="41" t="s">
        <v>302</v>
      </c>
      <c r="C105" s="12"/>
      <c r="D105" s="42">
        <v>4</v>
      </c>
      <c r="E105" s="15">
        <v>16.7</v>
      </c>
      <c r="F105" s="42">
        <v>4</v>
      </c>
      <c r="G105" s="15">
        <v>15.9</v>
      </c>
      <c r="H105" s="42">
        <v>4</v>
      </c>
      <c r="I105" s="15">
        <v>14.9</v>
      </c>
      <c r="J105" s="42">
        <v>4</v>
      </c>
      <c r="K105" s="15">
        <v>16.2</v>
      </c>
      <c r="L105" s="19">
        <f t="shared" si="19"/>
        <v>63.7</v>
      </c>
      <c r="M105" s="20"/>
      <c r="N105" s="2"/>
    </row>
    <row r="106" spans="1:14" ht="13.5" customHeight="1">
      <c r="A106" s="51" t="s">
        <v>303</v>
      </c>
      <c r="B106" s="52" t="s">
        <v>286</v>
      </c>
      <c r="C106" s="12"/>
      <c r="D106" s="46">
        <v>3</v>
      </c>
      <c r="E106" s="15">
        <v>14.95</v>
      </c>
      <c r="F106" s="46">
        <v>3</v>
      </c>
      <c r="G106" s="15">
        <v>17.100000000000001</v>
      </c>
      <c r="H106" s="46">
        <v>3</v>
      </c>
      <c r="I106" s="15">
        <v>14.5</v>
      </c>
      <c r="J106" s="46">
        <v>3</v>
      </c>
      <c r="K106" s="15">
        <v>14.4</v>
      </c>
      <c r="L106" s="19">
        <f t="shared" si="19"/>
        <v>60.949999999999996</v>
      </c>
      <c r="M106" s="20"/>
      <c r="N106" s="2"/>
    </row>
    <row r="107" spans="1:14" ht="13.5" customHeight="1">
      <c r="A107" s="40" t="s">
        <v>304</v>
      </c>
      <c r="B107" s="41" t="s">
        <v>305</v>
      </c>
      <c r="C107" s="12"/>
      <c r="D107" s="43">
        <v>5</v>
      </c>
      <c r="E107" s="15">
        <v>18.5</v>
      </c>
      <c r="F107" s="42">
        <v>4</v>
      </c>
      <c r="G107" s="15">
        <v>16.899999999999999</v>
      </c>
      <c r="H107" s="42">
        <v>4</v>
      </c>
      <c r="I107" s="15">
        <v>16.3</v>
      </c>
      <c r="J107" s="42">
        <v>4</v>
      </c>
      <c r="K107" s="15">
        <v>16</v>
      </c>
      <c r="L107" s="19">
        <f t="shared" si="19"/>
        <v>67.7</v>
      </c>
      <c r="M107" s="20"/>
      <c r="N107" s="2"/>
    </row>
    <row r="108" spans="1:14" ht="13.5" customHeight="1">
      <c r="A108" s="11"/>
      <c r="B108" s="11"/>
      <c r="C108" s="12"/>
      <c r="D108" s="13"/>
      <c r="E108" s="15">
        <v>0</v>
      </c>
      <c r="F108" s="16"/>
      <c r="G108" s="15">
        <v>0</v>
      </c>
      <c r="H108" s="16"/>
      <c r="I108" s="15">
        <v>0</v>
      </c>
      <c r="J108" s="16"/>
      <c r="K108" s="15">
        <v>0</v>
      </c>
      <c r="L108" s="19">
        <f t="shared" si="19"/>
        <v>0</v>
      </c>
      <c r="M108" s="20"/>
      <c r="N108" s="2"/>
    </row>
    <row r="109" spans="1:14" ht="13.5" customHeight="1">
      <c r="A109" s="104" t="s">
        <v>95</v>
      </c>
      <c r="B109" s="105"/>
      <c r="C109" s="106"/>
      <c r="D109" s="29"/>
      <c r="E109" s="30">
        <f>SMALL(E97:E108,1)</f>
        <v>0</v>
      </c>
      <c r="F109" s="30"/>
      <c r="G109" s="30">
        <f>SMALL(G97:G108,1)</f>
        <v>0</v>
      </c>
      <c r="H109" s="30"/>
      <c r="I109" s="30">
        <f>SMALL(I97:I108,1)</f>
        <v>0</v>
      </c>
      <c r="J109" s="30"/>
      <c r="K109" s="30">
        <f>SMALL(K97:K108,1)</f>
        <v>0</v>
      </c>
      <c r="L109" s="19"/>
      <c r="M109" s="20"/>
      <c r="N109" s="2"/>
    </row>
    <row r="110" spans="1:14" ht="13.5" customHeight="1">
      <c r="A110" s="104" t="s">
        <v>95</v>
      </c>
      <c r="B110" s="105"/>
      <c r="C110" s="106"/>
      <c r="D110" s="29"/>
      <c r="E110" s="30">
        <f>SMALL(E97:E108,2)</f>
        <v>14.95</v>
      </c>
      <c r="F110" s="30"/>
      <c r="G110" s="30">
        <f>SMALL(G97:G108,2)</f>
        <v>14.9</v>
      </c>
      <c r="H110" s="30"/>
      <c r="I110" s="30">
        <f>SMALL(I97:I108,2)</f>
        <v>12.35</v>
      </c>
      <c r="J110" s="30"/>
      <c r="K110" s="30">
        <f>SMALL(K97:K108,2)</f>
        <v>13.35</v>
      </c>
      <c r="L110" s="31"/>
      <c r="M110" s="32"/>
      <c r="N110" s="2"/>
    </row>
    <row r="111" spans="1:14" ht="13.5" customHeight="1">
      <c r="A111" s="104" t="s">
        <v>95</v>
      </c>
      <c r="B111" s="105"/>
      <c r="C111" s="106"/>
      <c r="D111" s="29"/>
      <c r="E111" s="30">
        <f>SMALL(E97:E108,3)</f>
        <v>16.3</v>
      </c>
      <c r="F111" s="30"/>
      <c r="G111" s="30">
        <f>SMALL(G97:G108,3)</f>
        <v>14.9</v>
      </c>
      <c r="H111" s="30"/>
      <c r="I111" s="30">
        <f>SMALL(I97:I108,3)</f>
        <v>13.05</v>
      </c>
      <c r="J111" s="30"/>
      <c r="K111" s="30">
        <f>SMALL(K97:K108,3)</f>
        <v>13.9</v>
      </c>
      <c r="L111" s="31"/>
      <c r="M111" s="32"/>
      <c r="N111" s="2"/>
    </row>
    <row r="112" spans="1:14" ht="13.5" customHeight="1">
      <c r="A112" s="104" t="s">
        <v>95</v>
      </c>
      <c r="B112" s="105"/>
      <c r="C112" s="106"/>
      <c r="D112" s="29"/>
      <c r="E112" s="30">
        <f>SMALL(E97:E108,4)</f>
        <v>16.45</v>
      </c>
      <c r="F112" s="30"/>
      <c r="G112" s="30">
        <f>SMALL(G97:G108,4)</f>
        <v>15.4</v>
      </c>
      <c r="H112" s="30"/>
      <c r="I112" s="30">
        <f>SMALL(I97:I108,4)</f>
        <v>13.7</v>
      </c>
      <c r="J112" s="30"/>
      <c r="K112" s="30">
        <f>SMALL(K98:K108,4)</f>
        <v>14.25</v>
      </c>
      <c r="L112" s="31"/>
      <c r="M112" s="32"/>
      <c r="N112" s="2"/>
    </row>
    <row r="113" spans="1:14" ht="13.5" customHeight="1">
      <c r="A113" s="107" t="s">
        <v>96</v>
      </c>
      <c r="B113" s="108"/>
      <c r="C113" s="109"/>
      <c r="D113" s="33"/>
      <c r="E113" s="34">
        <f>SUM(E97:E108)-E109-E110-E111-E112</f>
        <v>137.94999999999999</v>
      </c>
      <c r="F113" s="34"/>
      <c r="G113" s="34">
        <f>SUM(G97:G108)-G109-G110-G111-G112</f>
        <v>136.54999999999998</v>
      </c>
      <c r="H113" s="34"/>
      <c r="I113" s="34">
        <f>SUM(I97:I108)-I109-I110-I111-I112</f>
        <v>124.95</v>
      </c>
      <c r="J113" s="34"/>
      <c r="K113" s="34">
        <f>SUM(K97:K108)-K109-K110-K111-K112</f>
        <v>129.6</v>
      </c>
      <c r="L113" s="35">
        <f>SUM($E113+$G113+$I113+$K113)</f>
        <v>529.04999999999995</v>
      </c>
      <c r="M113" s="20"/>
      <c r="N113" s="2"/>
    </row>
    <row r="114" spans="1:14" ht="13.5" customHeight="1">
      <c r="M114" s="2"/>
      <c r="N114" s="2"/>
    </row>
    <row r="115" spans="1:14" ht="13.5" customHeight="1">
      <c r="A115" s="102" t="s">
        <v>27</v>
      </c>
      <c r="B115" s="110"/>
      <c r="C115" s="110"/>
      <c r="D115" s="110"/>
      <c r="E115" s="110"/>
      <c r="F115" s="110"/>
      <c r="G115" s="110"/>
      <c r="H115" s="110"/>
      <c r="I115" s="110"/>
      <c r="J115" s="110"/>
      <c r="K115" s="110"/>
      <c r="L115" s="103"/>
      <c r="M115" s="4"/>
      <c r="N115" s="2"/>
    </row>
    <row r="116" spans="1:14" ht="13.5" customHeight="1">
      <c r="A116" s="111" t="s">
        <v>14</v>
      </c>
      <c r="B116" s="108"/>
      <c r="C116" s="108"/>
      <c r="D116" s="108"/>
      <c r="E116" s="108"/>
      <c r="F116" s="108"/>
      <c r="G116" s="108"/>
      <c r="H116" s="108"/>
      <c r="I116" s="108"/>
      <c r="J116" s="108"/>
      <c r="K116" s="108"/>
      <c r="L116" s="109"/>
      <c r="M116" s="4"/>
      <c r="N116" s="2"/>
    </row>
    <row r="117" spans="1:14" ht="13.5" customHeight="1">
      <c r="A117" s="96" t="s">
        <v>13</v>
      </c>
      <c r="B117" s="98" t="s">
        <v>15</v>
      </c>
      <c r="C117" s="100" t="s">
        <v>16</v>
      </c>
      <c r="D117" s="102" t="s">
        <v>17</v>
      </c>
      <c r="E117" s="103"/>
      <c r="F117" s="102" t="s">
        <v>18</v>
      </c>
      <c r="G117" s="103"/>
      <c r="H117" s="102" t="s">
        <v>19</v>
      </c>
      <c r="I117" s="103"/>
      <c r="J117" s="102" t="s">
        <v>20</v>
      </c>
      <c r="K117" s="103"/>
      <c r="L117" s="6" t="s">
        <v>21</v>
      </c>
      <c r="M117" s="4"/>
      <c r="N117" s="2"/>
    </row>
    <row r="118" spans="1:14" ht="13.5" customHeight="1">
      <c r="A118" s="97"/>
      <c r="B118" s="99"/>
      <c r="C118" s="101"/>
      <c r="D118" s="7" t="s">
        <v>25</v>
      </c>
      <c r="E118" s="8" t="s">
        <v>26</v>
      </c>
      <c r="F118" s="7" t="s">
        <v>25</v>
      </c>
      <c r="G118" s="8" t="s">
        <v>26</v>
      </c>
      <c r="H118" s="7" t="s">
        <v>25</v>
      </c>
      <c r="I118" s="8" t="s">
        <v>26</v>
      </c>
      <c r="J118" s="7" t="s">
        <v>25</v>
      </c>
      <c r="K118" s="8" t="s">
        <v>26</v>
      </c>
      <c r="L118" s="9"/>
      <c r="M118" s="4"/>
      <c r="N118" s="2"/>
    </row>
    <row r="119" spans="1:14" ht="13.5" customHeight="1">
      <c r="A119" s="11"/>
      <c r="B119" s="11"/>
      <c r="C119" s="12"/>
      <c r="D119" s="13"/>
      <c r="E119" s="15"/>
      <c r="F119" s="16"/>
      <c r="G119" s="15"/>
      <c r="H119" s="16"/>
      <c r="I119" s="15"/>
      <c r="J119" s="16"/>
      <c r="K119" s="15"/>
      <c r="L119" s="19">
        <f t="shared" ref="L119:L130" si="20">SUM($E119+$G119+$I119+$K119)</f>
        <v>0</v>
      </c>
      <c r="M119" s="20"/>
      <c r="N119" s="2"/>
    </row>
    <row r="120" spans="1:14" ht="13.5" customHeight="1">
      <c r="A120" s="11"/>
      <c r="B120" s="11"/>
      <c r="C120" s="12"/>
      <c r="D120" s="13"/>
      <c r="E120" s="15"/>
      <c r="F120" s="16"/>
      <c r="G120" s="15"/>
      <c r="H120" s="16"/>
      <c r="I120" s="15"/>
      <c r="J120" s="16"/>
      <c r="K120" s="15"/>
      <c r="L120" s="19">
        <f t="shared" si="20"/>
        <v>0</v>
      </c>
      <c r="M120" s="20"/>
      <c r="N120" s="2"/>
    </row>
    <row r="121" spans="1:14" ht="13.5" customHeight="1">
      <c r="A121" s="11"/>
      <c r="B121" s="11"/>
      <c r="C121" s="12"/>
      <c r="D121" s="13"/>
      <c r="E121" s="15"/>
      <c r="F121" s="16"/>
      <c r="G121" s="15"/>
      <c r="H121" s="16"/>
      <c r="I121" s="15"/>
      <c r="J121" s="16"/>
      <c r="K121" s="15"/>
      <c r="L121" s="19">
        <f t="shared" si="20"/>
        <v>0</v>
      </c>
      <c r="M121" s="20"/>
      <c r="N121" s="2"/>
    </row>
    <row r="122" spans="1:14" ht="13.5" customHeight="1">
      <c r="A122" s="11"/>
      <c r="B122" s="11"/>
      <c r="C122" s="12"/>
      <c r="D122" s="13"/>
      <c r="E122" s="15"/>
      <c r="F122" s="16"/>
      <c r="G122" s="15"/>
      <c r="H122" s="16"/>
      <c r="I122" s="15"/>
      <c r="J122" s="16"/>
      <c r="K122" s="15"/>
      <c r="L122" s="19">
        <f t="shared" si="20"/>
        <v>0</v>
      </c>
      <c r="M122" s="20"/>
      <c r="N122" s="2"/>
    </row>
    <row r="123" spans="1:14" ht="13.5" customHeight="1">
      <c r="A123" s="11"/>
      <c r="B123" s="11"/>
      <c r="C123" s="12"/>
      <c r="D123" s="13"/>
      <c r="E123" s="15"/>
      <c r="F123" s="16"/>
      <c r="G123" s="15"/>
      <c r="H123" s="16"/>
      <c r="I123" s="15"/>
      <c r="J123" s="16"/>
      <c r="K123" s="15"/>
      <c r="L123" s="19">
        <f t="shared" si="20"/>
        <v>0</v>
      </c>
      <c r="M123" s="20"/>
      <c r="N123" s="2"/>
    </row>
    <row r="124" spans="1:14" ht="13.5" customHeight="1">
      <c r="A124" s="11"/>
      <c r="B124" s="11"/>
      <c r="C124" s="12"/>
      <c r="D124" s="13"/>
      <c r="E124" s="15"/>
      <c r="F124" s="16"/>
      <c r="G124" s="15"/>
      <c r="H124" s="16"/>
      <c r="I124" s="15"/>
      <c r="J124" s="16"/>
      <c r="K124" s="15"/>
      <c r="L124" s="19">
        <f t="shared" si="20"/>
        <v>0</v>
      </c>
      <c r="M124" s="20"/>
      <c r="N124" s="2"/>
    </row>
    <row r="125" spans="1:14" ht="13.5" customHeight="1">
      <c r="A125" s="11"/>
      <c r="B125" s="11"/>
      <c r="C125" s="12"/>
      <c r="D125" s="13"/>
      <c r="E125" s="15"/>
      <c r="F125" s="16"/>
      <c r="G125" s="15"/>
      <c r="H125" s="16"/>
      <c r="I125" s="15"/>
      <c r="J125" s="16"/>
      <c r="K125" s="15"/>
      <c r="L125" s="19">
        <f t="shared" si="20"/>
        <v>0</v>
      </c>
      <c r="M125" s="20"/>
      <c r="N125" s="2"/>
    </row>
    <row r="126" spans="1:14" ht="13.5" customHeight="1">
      <c r="A126" s="11"/>
      <c r="B126" s="11"/>
      <c r="C126" s="12"/>
      <c r="D126" s="13"/>
      <c r="E126" s="15"/>
      <c r="F126" s="16"/>
      <c r="G126" s="15"/>
      <c r="H126" s="16"/>
      <c r="I126" s="15"/>
      <c r="J126" s="16"/>
      <c r="K126" s="15"/>
      <c r="L126" s="19">
        <f t="shared" si="20"/>
        <v>0</v>
      </c>
      <c r="M126" s="20"/>
      <c r="N126" s="2"/>
    </row>
    <row r="127" spans="1:14" ht="13.5" customHeight="1">
      <c r="A127" s="11"/>
      <c r="B127" s="11"/>
      <c r="C127" s="12"/>
      <c r="D127" s="13"/>
      <c r="E127" s="15"/>
      <c r="F127" s="16"/>
      <c r="G127" s="15"/>
      <c r="H127" s="16"/>
      <c r="I127" s="15"/>
      <c r="J127" s="16"/>
      <c r="K127" s="15"/>
      <c r="L127" s="19">
        <f t="shared" si="20"/>
        <v>0</v>
      </c>
      <c r="M127" s="20"/>
      <c r="N127" s="2"/>
    </row>
    <row r="128" spans="1:14" ht="13.5" customHeight="1">
      <c r="A128" s="11"/>
      <c r="B128" s="11"/>
      <c r="C128" s="12"/>
      <c r="D128" s="13"/>
      <c r="E128" s="15"/>
      <c r="F128" s="16"/>
      <c r="G128" s="15"/>
      <c r="H128" s="16"/>
      <c r="I128" s="15"/>
      <c r="J128" s="16"/>
      <c r="K128" s="15"/>
      <c r="L128" s="19">
        <f t="shared" si="20"/>
        <v>0</v>
      </c>
      <c r="M128" s="20"/>
      <c r="N128" s="2"/>
    </row>
    <row r="129" spans="1:14" ht="13.5" customHeight="1">
      <c r="A129" s="11"/>
      <c r="B129" s="11"/>
      <c r="C129" s="12"/>
      <c r="D129" s="13"/>
      <c r="E129" s="15"/>
      <c r="F129" s="16"/>
      <c r="G129" s="15"/>
      <c r="H129" s="16"/>
      <c r="I129" s="15"/>
      <c r="J129" s="16"/>
      <c r="K129" s="15"/>
      <c r="L129" s="19">
        <f t="shared" si="20"/>
        <v>0</v>
      </c>
      <c r="M129" s="20"/>
      <c r="N129" s="2"/>
    </row>
    <row r="130" spans="1:14" ht="13.5" customHeight="1">
      <c r="A130" s="11"/>
      <c r="B130" s="11"/>
      <c r="C130" s="12"/>
      <c r="D130" s="13"/>
      <c r="E130" s="15"/>
      <c r="F130" s="16"/>
      <c r="G130" s="15"/>
      <c r="H130" s="16"/>
      <c r="I130" s="15"/>
      <c r="J130" s="16"/>
      <c r="K130" s="15"/>
      <c r="L130" s="19">
        <f t="shared" si="20"/>
        <v>0</v>
      </c>
      <c r="M130" s="20"/>
      <c r="N130" s="2"/>
    </row>
    <row r="131" spans="1:14" ht="13.5" customHeight="1">
      <c r="A131" s="104" t="s">
        <v>95</v>
      </c>
      <c r="B131" s="105"/>
      <c r="C131" s="106"/>
      <c r="D131" s="29"/>
      <c r="E131" s="30" t="e">
        <f>SMALL(E119:E130,1)</f>
        <v>#NUM!</v>
      </c>
      <c r="F131" s="30"/>
      <c r="G131" s="30" t="e">
        <f>SMALL(G119:G130,1)</f>
        <v>#NUM!</v>
      </c>
      <c r="H131" s="30"/>
      <c r="I131" s="30" t="e">
        <f>SMALL(I119:I130,1)</f>
        <v>#NUM!</v>
      </c>
      <c r="J131" s="30"/>
      <c r="K131" s="30" t="e">
        <f>SMALL(K119:K130,1)</f>
        <v>#NUM!</v>
      </c>
      <c r="L131" s="19"/>
      <c r="M131" s="20"/>
      <c r="N131" s="2"/>
    </row>
    <row r="132" spans="1:14" ht="13.5" customHeight="1">
      <c r="A132" s="104" t="s">
        <v>95</v>
      </c>
      <c r="B132" s="105"/>
      <c r="C132" s="106"/>
      <c r="D132" s="29"/>
      <c r="E132" s="30" t="e">
        <f>SMALL(E119:E130,2)</f>
        <v>#NUM!</v>
      </c>
      <c r="F132" s="30"/>
      <c r="G132" s="30" t="e">
        <f>SMALL(G119:G130,2)</f>
        <v>#NUM!</v>
      </c>
      <c r="H132" s="30"/>
      <c r="I132" s="30" t="e">
        <f>SMALL(I119:I130,2)</f>
        <v>#NUM!</v>
      </c>
      <c r="J132" s="30"/>
      <c r="K132" s="30" t="e">
        <f>SMALL(K119:K130,2)</f>
        <v>#NUM!</v>
      </c>
      <c r="L132" s="31"/>
      <c r="M132" s="32"/>
      <c r="N132" s="2"/>
    </row>
    <row r="133" spans="1:14" ht="13.5" customHeight="1">
      <c r="A133" s="104" t="s">
        <v>95</v>
      </c>
      <c r="B133" s="105"/>
      <c r="C133" s="106"/>
      <c r="D133" s="29"/>
      <c r="E133" s="30" t="e">
        <f>SMALL(E119:E130,3)</f>
        <v>#NUM!</v>
      </c>
      <c r="F133" s="30"/>
      <c r="G133" s="30" t="e">
        <f>SMALL(G119:G130,3)</f>
        <v>#NUM!</v>
      </c>
      <c r="H133" s="30"/>
      <c r="I133" s="30" t="e">
        <f>SMALL(I119:I130,3)</f>
        <v>#NUM!</v>
      </c>
      <c r="J133" s="30"/>
      <c r="K133" s="30" t="e">
        <f>SMALL(K119:K130,3)</f>
        <v>#NUM!</v>
      </c>
      <c r="L133" s="31"/>
      <c r="M133" s="32"/>
      <c r="N133" s="2"/>
    </row>
    <row r="134" spans="1:14" ht="13.5" customHeight="1">
      <c r="A134" s="104" t="s">
        <v>95</v>
      </c>
      <c r="B134" s="105"/>
      <c r="C134" s="106"/>
      <c r="D134" s="29"/>
      <c r="E134" s="30" t="e">
        <f>SMALL(E119:E130,4)</f>
        <v>#NUM!</v>
      </c>
      <c r="F134" s="30"/>
      <c r="G134" s="30" t="e">
        <f>SMALL(G119:G130,4)</f>
        <v>#NUM!</v>
      </c>
      <c r="H134" s="30"/>
      <c r="I134" s="30" t="e">
        <f>SMALL(I119:I130,4)</f>
        <v>#NUM!</v>
      </c>
      <c r="J134" s="30"/>
      <c r="K134" s="30" t="e">
        <f>SMALL(K120:K130,4)</f>
        <v>#NUM!</v>
      </c>
      <c r="L134" s="31"/>
      <c r="M134" s="32"/>
      <c r="N134" s="2"/>
    </row>
    <row r="135" spans="1:14" ht="13.5" customHeight="1">
      <c r="A135" s="107" t="s">
        <v>96</v>
      </c>
      <c r="B135" s="108"/>
      <c r="C135" s="109"/>
      <c r="D135" s="33"/>
      <c r="E135" s="34" t="e">
        <f>SUM(E119:E130)-E131-E132-E133-E134</f>
        <v>#NUM!</v>
      </c>
      <c r="F135" s="34"/>
      <c r="G135" s="34" t="e">
        <f>SUM(G119:G130)-G131-G132-G133-G134</f>
        <v>#NUM!</v>
      </c>
      <c r="H135" s="34"/>
      <c r="I135" s="34" t="e">
        <f>SUM(I119:I130)-I131-I132-I133-I134</f>
        <v>#NUM!</v>
      </c>
      <c r="J135" s="34"/>
      <c r="K135" s="34" t="e">
        <f>SUM(K119:K130)-K131-K132-K133-K134</f>
        <v>#NUM!</v>
      </c>
      <c r="L135" s="35" t="e">
        <f>SUM($E135+$G135+$I135+$K135)</f>
        <v>#NUM!</v>
      </c>
      <c r="M135" s="20"/>
      <c r="N135" s="2"/>
    </row>
    <row r="136" spans="1:14" ht="13.5" customHeight="1">
      <c r="M136" s="2"/>
      <c r="N136" s="2"/>
    </row>
    <row r="137" spans="1:14" ht="13.5" customHeight="1">
      <c r="A137" s="102" t="s">
        <v>27</v>
      </c>
      <c r="B137" s="110"/>
      <c r="C137" s="110"/>
      <c r="D137" s="110"/>
      <c r="E137" s="110"/>
      <c r="F137" s="110"/>
      <c r="G137" s="110"/>
      <c r="H137" s="110"/>
      <c r="I137" s="110"/>
      <c r="J137" s="110"/>
      <c r="K137" s="110"/>
      <c r="L137" s="103"/>
      <c r="M137" s="4"/>
      <c r="N137" s="2"/>
    </row>
    <row r="138" spans="1:14" ht="13.5" customHeight="1">
      <c r="A138" s="111" t="s">
        <v>14</v>
      </c>
      <c r="B138" s="108"/>
      <c r="C138" s="108"/>
      <c r="D138" s="108"/>
      <c r="E138" s="108"/>
      <c r="F138" s="108"/>
      <c r="G138" s="108"/>
      <c r="H138" s="108"/>
      <c r="I138" s="108"/>
      <c r="J138" s="108"/>
      <c r="K138" s="108"/>
      <c r="L138" s="109"/>
      <c r="M138" s="4"/>
      <c r="N138" s="2"/>
    </row>
    <row r="139" spans="1:14" ht="13.5" customHeight="1">
      <c r="A139" s="96" t="s">
        <v>13</v>
      </c>
      <c r="B139" s="98" t="s">
        <v>15</v>
      </c>
      <c r="C139" s="100" t="s">
        <v>16</v>
      </c>
      <c r="D139" s="102" t="s">
        <v>17</v>
      </c>
      <c r="E139" s="103"/>
      <c r="F139" s="102" t="s">
        <v>18</v>
      </c>
      <c r="G139" s="103"/>
      <c r="H139" s="102" t="s">
        <v>19</v>
      </c>
      <c r="I139" s="103"/>
      <c r="J139" s="102" t="s">
        <v>20</v>
      </c>
      <c r="K139" s="103"/>
      <c r="L139" s="6" t="s">
        <v>21</v>
      </c>
      <c r="M139" s="4"/>
      <c r="N139" s="2"/>
    </row>
    <row r="140" spans="1:14" ht="13.5" customHeight="1">
      <c r="A140" s="97"/>
      <c r="B140" s="99"/>
      <c r="C140" s="101"/>
      <c r="D140" s="7" t="s">
        <v>25</v>
      </c>
      <c r="E140" s="8" t="s">
        <v>26</v>
      </c>
      <c r="F140" s="7" t="s">
        <v>25</v>
      </c>
      <c r="G140" s="8" t="s">
        <v>26</v>
      </c>
      <c r="H140" s="7" t="s">
        <v>25</v>
      </c>
      <c r="I140" s="8" t="s">
        <v>26</v>
      </c>
      <c r="J140" s="7" t="s">
        <v>25</v>
      </c>
      <c r="K140" s="8" t="s">
        <v>26</v>
      </c>
      <c r="L140" s="9"/>
      <c r="M140" s="4"/>
      <c r="N140" s="2"/>
    </row>
    <row r="141" spans="1:14" ht="13.5" customHeight="1">
      <c r="A141" s="11"/>
      <c r="B141" s="11"/>
      <c r="C141" s="12"/>
      <c r="D141" s="13"/>
      <c r="E141" s="15"/>
      <c r="F141" s="16"/>
      <c r="G141" s="15"/>
      <c r="H141" s="16"/>
      <c r="I141" s="15"/>
      <c r="J141" s="16"/>
      <c r="K141" s="15"/>
      <c r="L141" s="19">
        <f t="shared" ref="L141:L152" si="21">SUM($E141+$G141+$I141+$K141)</f>
        <v>0</v>
      </c>
      <c r="M141" s="20"/>
      <c r="N141" s="2"/>
    </row>
    <row r="142" spans="1:14" ht="13.5" customHeight="1">
      <c r="A142" s="11"/>
      <c r="B142" s="11"/>
      <c r="C142" s="12"/>
      <c r="D142" s="13"/>
      <c r="E142" s="15"/>
      <c r="F142" s="16"/>
      <c r="G142" s="15"/>
      <c r="H142" s="16"/>
      <c r="I142" s="15"/>
      <c r="J142" s="16"/>
      <c r="K142" s="15"/>
      <c r="L142" s="19">
        <f t="shared" si="21"/>
        <v>0</v>
      </c>
      <c r="M142" s="20"/>
      <c r="N142" s="2"/>
    </row>
    <row r="143" spans="1:14" ht="13.5" customHeight="1">
      <c r="A143" s="11"/>
      <c r="B143" s="11"/>
      <c r="C143" s="12"/>
      <c r="D143" s="13"/>
      <c r="E143" s="15"/>
      <c r="F143" s="16"/>
      <c r="G143" s="15"/>
      <c r="H143" s="16"/>
      <c r="I143" s="15"/>
      <c r="J143" s="16"/>
      <c r="K143" s="15"/>
      <c r="L143" s="19">
        <f t="shared" si="21"/>
        <v>0</v>
      </c>
      <c r="M143" s="20"/>
      <c r="N143" s="2"/>
    </row>
    <row r="144" spans="1:14" ht="13.5" customHeight="1">
      <c r="A144" s="11"/>
      <c r="B144" s="11"/>
      <c r="C144" s="12"/>
      <c r="D144" s="13"/>
      <c r="E144" s="15"/>
      <c r="F144" s="16"/>
      <c r="G144" s="15"/>
      <c r="H144" s="16"/>
      <c r="I144" s="15"/>
      <c r="J144" s="16"/>
      <c r="K144" s="15"/>
      <c r="L144" s="19">
        <f t="shared" si="21"/>
        <v>0</v>
      </c>
      <c r="M144" s="20"/>
      <c r="N144" s="2"/>
    </row>
    <row r="145" spans="1:14" ht="13.5" customHeight="1">
      <c r="A145" s="11"/>
      <c r="B145" s="11"/>
      <c r="C145" s="12"/>
      <c r="D145" s="13"/>
      <c r="E145" s="15"/>
      <c r="F145" s="16"/>
      <c r="G145" s="15"/>
      <c r="H145" s="16"/>
      <c r="I145" s="15"/>
      <c r="J145" s="16"/>
      <c r="K145" s="15"/>
      <c r="L145" s="19">
        <f t="shared" si="21"/>
        <v>0</v>
      </c>
      <c r="M145" s="20"/>
      <c r="N145" s="2"/>
    </row>
    <row r="146" spans="1:14" ht="13.5" customHeight="1">
      <c r="A146" s="11"/>
      <c r="B146" s="11"/>
      <c r="C146" s="12"/>
      <c r="D146" s="13"/>
      <c r="E146" s="15"/>
      <c r="F146" s="16"/>
      <c r="G146" s="15"/>
      <c r="H146" s="16"/>
      <c r="I146" s="15"/>
      <c r="J146" s="16"/>
      <c r="K146" s="15"/>
      <c r="L146" s="19">
        <f t="shared" si="21"/>
        <v>0</v>
      </c>
      <c r="M146" s="20"/>
      <c r="N146" s="2"/>
    </row>
    <row r="147" spans="1:14" ht="13.5" customHeight="1">
      <c r="A147" s="11"/>
      <c r="B147" s="11"/>
      <c r="C147" s="12"/>
      <c r="D147" s="13"/>
      <c r="E147" s="15"/>
      <c r="F147" s="16"/>
      <c r="G147" s="15"/>
      <c r="H147" s="16"/>
      <c r="I147" s="15"/>
      <c r="J147" s="16"/>
      <c r="K147" s="15"/>
      <c r="L147" s="19">
        <f t="shared" si="21"/>
        <v>0</v>
      </c>
      <c r="M147" s="20"/>
      <c r="N147" s="2"/>
    </row>
    <row r="148" spans="1:14" ht="13.5" customHeight="1">
      <c r="A148" s="11"/>
      <c r="B148" s="11"/>
      <c r="C148" s="12"/>
      <c r="D148" s="13"/>
      <c r="E148" s="15"/>
      <c r="F148" s="16"/>
      <c r="G148" s="15"/>
      <c r="H148" s="16"/>
      <c r="I148" s="15"/>
      <c r="J148" s="16"/>
      <c r="K148" s="15"/>
      <c r="L148" s="19">
        <f t="shared" si="21"/>
        <v>0</v>
      </c>
      <c r="M148" s="20"/>
      <c r="N148" s="2"/>
    </row>
    <row r="149" spans="1:14" ht="13.5" customHeight="1">
      <c r="A149" s="11"/>
      <c r="B149" s="11"/>
      <c r="C149" s="12"/>
      <c r="D149" s="13"/>
      <c r="E149" s="15"/>
      <c r="F149" s="16"/>
      <c r="G149" s="15"/>
      <c r="H149" s="16"/>
      <c r="I149" s="15"/>
      <c r="J149" s="16"/>
      <c r="K149" s="15"/>
      <c r="L149" s="19">
        <f t="shared" si="21"/>
        <v>0</v>
      </c>
      <c r="M149" s="20"/>
      <c r="N149" s="2"/>
    </row>
    <row r="150" spans="1:14" ht="13.5" customHeight="1">
      <c r="A150" s="11"/>
      <c r="B150" s="11"/>
      <c r="C150" s="12"/>
      <c r="D150" s="13"/>
      <c r="E150" s="15"/>
      <c r="F150" s="16"/>
      <c r="G150" s="15"/>
      <c r="H150" s="16"/>
      <c r="I150" s="15"/>
      <c r="J150" s="16"/>
      <c r="K150" s="15"/>
      <c r="L150" s="19">
        <f t="shared" si="21"/>
        <v>0</v>
      </c>
      <c r="M150" s="20"/>
      <c r="N150" s="2"/>
    </row>
    <row r="151" spans="1:14" ht="13.5" customHeight="1">
      <c r="A151" s="11"/>
      <c r="B151" s="11"/>
      <c r="C151" s="12"/>
      <c r="D151" s="13"/>
      <c r="E151" s="15"/>
      <c r="F151" s="16"/>
      <c r="G151" s="15"/>
      <c r="H151" s="16"/>
      <c r="I151" s="15"/>
      <c r="J151" s="16"/>
      <c r="K151" s="15"/>
      <c r="L151" s="19">
        <f t="shared" si="21"/>
        <v>0</v>
      </c>
      <c r="M151" s="20"/>
      <c r="N151" s="2"/>
    </row>
    <row r="152" spans="1:14" ht="13.5" customHeight="1">
      <c r="A152" s="11"/>
      <c r="B152" s="11"/>
      <c r="C152" s="12"/>
      <c r="D152" s="13"/>
      <c r="E152" s="15"/>
      <c r="F152" s="16"/>
      <c r="G152" s="15"/>
      <c r="H152" s="16"/>
      <c r="I152" s="15"/>
      <c r="J152" s="16"/>
      <c r="K152" s="15"/>
      <c r="L152" s="19">
        <f t="shared" si="21"/>
        <v>0</v>
      </c>
      <c r="M152" s="20"/>
      <c r="N152" s="2"/>
    </row>
    <row r="153" spans="1:14" ht="13.5" customHeight="1">
      <c r="A153" s="104" t="s">
        <v>95</v>
      </c>
      <c r="B153" s="105"/>
      <c r="C153" s="106"/>
      <c r="D153" s="29"/>
      <c r="E153" s="30" t="e">
        <f>SMALL(E141:E152,1)</f>
        <v>#NUM!</v>
      </c>
      <c r="F153" s="30"/>
      <c r="G153" s="30" t="e">
        <f>SMALL(G141:G152,1)</f>
        <v>#NUM!</v>
      </c>
      <c r="H153" s="30"/>
      <c r="I153" s="30" t="e">
        <f>SMALL(I141:I152,1)</f>
        <v>#NUM!</v>
      </c>
      <c r="J153" s="30"/>
      <c r="K153" s="30" t="e">
        <f>SMALL(K141:K152,1)</f>
        <v>#NUM!</v>
      </c>
      <c r="L153" s="19"/>
      <c r="M153" s="20"/>
      <c r="N153" s="2"/>
    </row>
    <row r="154" spans="1:14" ht="13.5" customHeight="1">
      <c r="A154" s="104" t="s">
        <v>95</v>
      </c>
      <c r="B154" s="105"/>
      <c r="C154" s="106"/>
      <c r="D154" s="29"/>
      <c r="E154" s="30" t="e">
        <f>SMALL(E141:E152,2)</f>
        <v>#NUM!</v>
      </c>
      <c r="F154" s="30"/>
      <c r="G154" s="30" t="e">
        <f>SMALL(G141:G152,2)</f>
        <v>#NUM!</v>
      </c>
      <c r="H154" s="30"/>
      <c r="I154" s="30" t="e">
        <f>SMALL(I141:I152,2)</f>
        <v>#NUM!</v>
      </c>
      <c r="J154" s="30"/>
      <c r="K154" s="30" t="e">
        <f>SMALL(K141:K152,2)</f>
        <v>#NUM!</v>
      </c>
      <c r="L154" s="31"/>
      <c r="M154" s="32"/>
      <c r="N154" s="2"/>
    </row>
    <row r="155" spans="1:14" ht="13.5" customHeight="1">
      <c r="A155" s="104" t="s">
        <v>95</v>
      </c>
      <c r="B155" s="105"/>
      <c r="C155" s="106"/>
      <c r="D155" s="29"/>
      <c r="E155" s="30" t="e">
        <f>SMALL(E141:E152,3)</f>
        <v>#NUM!</v>
      </c>
      <c r="F155" s="30"/>
      <c r="G155" s="30" t="e">
        <f>SMALL(G141:G152,3)</f>
        <v>#NUM!</v>
      </c>
      <c r="H155" s="30"/>
      <c r="I155" s="30" t="e">
        <f>SMALL(I141:I152,3)</f>
        <v>#NUM!</v>
      </c>
      <c r="J155" s="30"/>
      <c r="K155" s="30" t="e">
        <f>SMALL(K141:K152,3)</f>
        <v>#NUM!</v>
      </c>
      <c r="L155" s="31"/>
      <c r="M155" s="32"/>
      <c r="N155" s="2"/>
    </row>
    <row r="156" spans="1:14" ht="13.5" customHeight="1">
      <c r="A156" s="104" t="s">
        <v>95</v>
      </c>
      <c r="B156" s="105"/>
      <c r="C156" s="106"/>
      <c r="D156" s="29"/>
      <c r="E156" s="30" t="e">
        <f>SMALL(E141:E152,4)</f>
        <v>#NUM!</v>
      </c>
      <c r="F156" s="30"/>
      <c r="G156" s="30" t="e">
        <f>SMALL(G141:G152,4)</f>
        <v>#NUM!</v>
      </c>
      <c r="H156" s="30"/>
      <c r="I156" s="30" t="e">
        <f>SMALL(I141:I152,4)</f>
        <v>#NUM!</v>
      </c>
      <c r="J156" s="30"/>
      <c r="K156" s="30" t="e">
        <f>SMALL(K142:K152,4)</f>
        <v>#NUM!</v>
      </c>
      <c r="L156" s="31"/>
      <c r="M156" s="32"/>
      <c r="N156" s="2"/>
    </row>
    <row r="157" spans="1:14" ht="13.5" customHeight="1">
      <c r="A157" s="107" t="s">
        <v>96</v>
      </c>
      <c r="B157" s="108"/>
      <c r="C157" s="109"/>
      <c r="D157" s="33"/>
      <c r="E157" s="34" t="e">
        <f>SUM(E141:E152)-E153-E154-E155-E156</f>
        <v>#NUM!</v>
      </c>
      <c r="F157" s="34"/>
      <c r="G157" s="34" t="e">
        <f>SUM(G141:G152)-G153-G154-G155-G156</f>
        <v>#NUM!</v>
      </c>
      <c r="H157" s="34"/>
      <c r="I157" s="34" t="e">
        <f>SUM(I141:I152)-I153-I154-I155-I156</f>
        <v>#NUM!</v>
      </c>
      <c r="J157" s="34"/>
      <c r="K157" s="34" t="e">
        <f>SUM(K141:K152)-K153-K154-K155-K156</f>
        <v>#NUM!</v>
      </c>
      <c r="L157" s="35" t="e">
        <f>SUM($E157+$G157+$I157+$K157)</f>
        <v>#NUM!</v>
      </c>
      <c r="M157" s="20"/>
      <c r="N157" s="2"/>
    </row>
    <row r="158" spans="1:14" ht="13.5" customHeight="1">
      <c r="M158" s="2"/>
      <c r="N158" s="2"/>
    </row>
    <row r="159" spans="1:14" ht="13.5" customHeight="1">
      <c r="A159" s="102" t="s">
        <v>27</v>
      </c>
      <c r="B159" s="110"/>
      <c r="C159" s="110"/>
      <c r="D159" s="110"/>
      <c r="E159" s="110"/>
      <c r="F159" s="110"/>
      <c r="G159" s="110"/>
      <c r="H159" s="110"/>
      <c r="I159" s="110"/>
      <c r="J159" s="110"/>
      <c r="K159" s="110"/>
      <c r="L159" s="103"/>
      <c r="M159" s="4"/>
      <c r="N159" s="2"/>
    </row>
    <row r="160" spans="1:14" ht="13.5" customHeight="1">
      <c r="A160" s="111" t="s">
        <v>14</v>
      </c>
      <c r="B160" s="108"/>
      <c r="C160" s="108"/>
      <c r="D160" s="108"/>
      <c r="E160" s="108"/>
      <c r="F160" s="108"/>
      <c r="G160" s="108"/>
      <c r="H160" s="108"/>
      <c r="I160" s="108"/>
      <c r="J160" s="108"/>
      <c r="K160" s="108"/>
      <c r="L160" s="109"/>
      <c r="M160" s="4"/>
      <c r="N160" s="2"/>
    </row>
    <row r="161" spans="1:14" ht="13.5" customHeight="1">
      <c r="A161" s="96" t="s">
        <v>13</v>
      </c>
      <c r="B161" s="98" t="s">
        <v>15</v>
      </c>
      <c r="C161" s="100" t="s">
        <v>16</v>
      </c>
      <c r="D161" s="102" t="s">
        <v>17</v>
      </c>
      <c r="E161" s="103"/>
      <c r="F161" s="102" t="s">
        <v>18</v>
      </c>
      <c r="G161" s="103"/>
      <c r="H161" s="102" t="s">
        <v>19</v>
      </c>
      <c r="I161" s="103"/>
      <c r="J161" s="102" t="s">
        <v>20</v>
      </c>
      <c r="K161" s="103"/>
      <c r="L161" s="6" t="s">
        <v>21</v>
      </c>
      <c r="M161" s="4"/>
      <c r="N161" s="2"/>
    </row>
    <row r="162" spans="1:14" ht="13.5" customHeight="1">
      <c r="A162" s="97"/>
      <c r="B162" s="99"/>
      <c r="C162" s="101"/>
      <c r="D162" s="7" t="s">
        <v>25</v>
      </c>
      <c r="E162" s="8" t="s">
        <v>26</v>
      </c>
      <c r="F162" s="7" t="s">
        <v>25</v>
      </c>
      <c r="G162" s="8" t="s">
        <v>26</v>
      </c>
      <c r="H162" s="7" t="s">
        <v>25</v>
      </c>
      <c r="I162" s="8" t="s">
        <v>26</v>
      </c>
      <c r="J162" s="7" t="s">
        <v>25</v>
      </c>
      <c r="K162" s="8" t="s">
        <v>26</v>
      </c>
      <c r="L162" s="9"/>
      <c r="M162" s="4"/>
      <c r="N162" s="2"/>
    </row>
    <row r="163" spans="1:14" ht="13.5" customHeight="1">
      <c r="A163" s="11"/>
      <c r="B163" s="11"/>
      <c r="C163" s="12"/>
      <c r="D163" s="13"/>
      <c r="E163" s="15"/>
      <c r="F163" s="16"/>
      <c r="G163" s="15"/>
      <c r="H163" s="16"/>
      <c r="I163" s="15"/>
      <c r="J163" s="16"/>
      <c r="K163" s="15"/>
      <c r="L163" s="19">
        <f t="shared" ref="L163:L174" si="22">SUM($E163+$G163+$I163+$K163)</f>
        <v>0</v>
      </c>
      <c r="M163" s="20"/>
      <c r="N163" s="2"/>
    </row>
    <row r="164" spans="1:14" ht="13.5" customHeight="1">
      <c r="A164" s="11"/>
      <c r="B164" s="11"/>
      <c r="C164" s="12"/>
      <c r="D164" s="13"/>
      <c r="E164" s="15"/>
      <c r="F164" s="16"/>
      <c r="G164" s="15"/>
      <c r="H164" s="16"/>
      <c r="I164" s="15"/>
      <c r="J164" s="16"/>
      <c r="K164" s="15"/>
      <c r="L164" s="19">
        <f t="shared" si="22"/>
        <v>0</v>
      </c>
      <c r="M164" s="20"/>
      <c r="N164" s="2"/>
    </row>
    <row r="165" spans="1:14" ht="13.5" customHeight="1">
      <c r="A165" s="11"/>
      <c r="B165" s="11"/>
      <c r="C165" s="12"/>
      <c r="D165" s="13"/>
      <c r="E165" s="15"/>
      <c r="F165" s="16"/>
      <c r="G165" s="15"/>
      <c r="H165" s="16"/>
      <c r="I165" s="15"/>
      <c r="J165" s="16"/>
      <c r="K165" s="15"/>
      <c r="L165" s="19">
        <f t="shared" si="22"/>
        <v>0</v>
      </c>
      <c r="M165" s="20"/>
      <c r="N165" s="2"/>
    </row>
    <row r="166" spans="1:14" ht="13.5" customHeight="1">
      <c r="A166" s="11"/>
      <c r="B166" s="11"/>
      <c r="C166" s="12"/>
      <c r="D166" s="13"/>
      <c r="E166" s="15"/>
      <c r="F166" s="16"/>
      <c r="G166" s="15"/>
      <c r="H166" s="16"/>
      <c r="I166" s="15"/>
      <c r="J166" s="16"/>
      <c r="K166" s="15"/>
      <c r="L166" s="19">
        <f t="shared" si="22"/>
        <v>0</v>
      </c>
      <c r="M166" s="20"/>
      <c r="N166" s="2"/>
    </row>
    <row r="167" spans="1:14" ht="13.5" customHeight="1">
      <c r="A167" s="11"/>
      <c r="B167" s="11"/>
      <c r="C167" s="12"/>
      <c r="D167" s="13"/>
      <c r="E167" s="15"/>
      <c r="F167" s="16"/>
      <c r="G167" s="15"/>
      <c r="H167" s="16"/>
      <c r="I167" s="15"/>
      <c r="J167" s="16"/>
      <c r="K167" s="15"/>
      <c r="L167" s="19">
        <f t="shared" si="22"/>
        <v>0</v>
      </c>
      <c r="M167" s="20"/>
      <c r="N167" s="2"/>
    </row>
    <row r="168" spans="1:14" ht="13.5" customHeight="1">
      <c r="A168" s="11"/>
      <c r="B168" s="11"/>
      <c r="C168" s="12"/>
      <c r="D168" s="13"/>
      <c r="E168" s="15"/>
      <c r="F168" s="16"/>
      <c r="G168" s="15"/>
      <c r="H168" s="16"/>
      <c r="I168" s="15"/>
      <c r="J168" s="16"/>
      <c r="K168" s="15"/>
      <c r="L168" s="19">
        <f t="shared" si="22"/>
        <v>0</v>
      </c>
      <c r="M168" s="20"/>
      <c r="N168" s="2"/>
    </row>
    <row r="169" spans="1:14" ht="13.5" customHeight="1">
      <c r="A169" s="11"/>
      <c r="B169" s="11"/>
      <c r="C169" s="12"/>
      <c r="D169" s="13"/>
      <c r="E169" s="15"/>
      <c r="F169" s="16"/>
      <c r="G169" s="15"/>
      <c r="H169" s="16"/>
      <c r="I169" s="15"/>
      <c r="J169" s="16"/>
      <c r="K169" s="15"/>
      <c r="L169" s="19">
        <f t="shared" si="22"/>
        <v>0</v>
      </c>
      <c r="M169" s="20"/>
      <c r="N169" s="2"/>
    </row>
    <row r="170" spans="1:14" ht="13.5" customHeight="1">
      <c r="A170" s="11"/>
      <c r="B170" s="11"/>
      <c r="C170" s="12"/>
      <c r="D170" s="13"/>
      <c r="E170" s="15"/>
      <c r="F170" s="16"/>
      <c r="G170" s="15"/>
      <c r="H170" s="16"/>
      <c r="I170" s="15"/>
      <c r="J170" s="16"/>
      <c r="K170" s="15"/>
      <c r="L170" s="19">
        <f t="shared" si="22"/>
        <v>0</v>
      </c>
      <c r="M170" s="20"/>
      <c r="N170" s="2"/>
    </row>
    <row r="171" spans="1:14" ht="13.5" customHeight="1">
      <c r="A171" s="11"/>
      <c r="B171" s="11"/>
      <c r="C171" s="12"/>
      <c r="D171" s="13"/>
      <c r="E171" s="15"/>
      <c r="F171" s="16"/>
      <c r="G171" s="15"/>
      <c r="H171" s="16"/>
      <c r="I171" s="15"/>
      <c r="J171" s="16"/>
      <c r="K171" s="15"/>
      <c r="L171" s="19">
        <f t="shared" si="22"/>
        <v>0</v>
      </c>
      <c r="M171" s="20"/>
      <c r="N171" s="2"/>
    </row>
    <row r="172" spans="1:14" ht="13.5" customHeight="1">
      <c r="A172" s="11"/>
      <c r="B172" s="11"/>
      <c r="C172" s="12"/>
      <c r="D172" s="13"/>
      <c r="E172" s="15"/>
      <c r="F172" s="16"/>
      <c r="G172" s="15"/>
      <c r="H172" s="16"/>
      <c r="I172" s="15"/>
      <c r="J172" s="16"/>
      <c r="K172" s="15"/>
      <c r="L172" s="19">
        <f t="shared" si="22"/>
        <v>0</v>
      </c>
      <c r="M172" s="20"/>
      <c r="N172" s="2"/>
    </row>
    <row r="173" spans="1:14" ht="13.5" customHeight="1">
      <c r="A173" s="11"/>
      <c r="B173" s="11"/>
      <c r="C173" s="12"/>
      <c r="D173" s="13"/>
      <c r="E173" s="15"/>
      <c r="F173" s="16"/>
      <c r="G173" s="15"/>
      <c r="H173" s="16"/>
      <c r="I173" s="15"/>
      <c r="J173" s="16"/>
      <c r="K173" s="15"/>
      <c r="L173" s="19">
        <f t="shared" si="22"/>
        <v>0</v>
      </c>
      <c r="M173" s="20"/>
      <c r="N173" s="2"/>
    </row>
    <row r="174" spans="1:14" ht="13.5" customHeight="1">
      <c r="A174" s="11"/>
      <c r="B174" s="11"/>
      <c r="C174" s="12"/>
      <c r="D174" s="13"/>
      <c r="E174" s="15"/>
      <c r="F174" s="16"/>
      <c r="G174" s="15"/>
      <c r="H174" s="16"/>
      <c r="I174" s="15"/>
      <c r="J174" s="16"/>
      <c r="K174" s="15"/>
      <c r="L174" s="19">
        <f t="shared" si="22"/>
        <v>0</v>
      </c>
      <c r="M174" s="20"/>
      <c r="N174" s="2"/>
    </row>
    <row r="175" spans="1:14" ht="13.5" customHeight="1">
      <c r="A175" s="104" t="s">
        <v>95</v>
      </c>
      <c r="B175" s="105"/>
      <c r="C175" s="106"/>
      <c r="D175" s="29"/>
      <c r="E175" s="30" t="e">
        <f>SMALL(E163:E174,1)</f>
        <v>#NUM!</v>
      </c>
      <c r="F175" s="30"/>
      <c r="G175" s="30" t="e">
        <f>SMALL(G163:G174,1)</f>
        <v>#NUM!</v>
      </c>
      <c r="H175" s="30"/>
      <c r="I175" s="30" t="e">
        <f>SMALL(I163:I174,1)</f>
        <v>#NUM!</v>
      </c>
      <c r="J175" s="30"/>
      <c r="K175" s="30" t="e">
        <f>SMALL(K163:K174,1)</f>
        <v>#NUM!</v>
      </c>
      <c r="L175" s="19"/>
      <c r="M175" s="20"/>
      <c r="N175" s="2"/>
    </row>
    <row r="176" spans="1:14" ht="13.5" customHeight="1">
      <c r="A176" s="104" t="s">
        <v>95</v>
      </c>
      <c r="B176" s="105"/>
      <c r="C176" s="106"/>
      <c r="D176" s="29"/>
      <c r="E176" s="30" t="e">
        <f>SMALL(E163:E174,2)</f>
        <v>#NUM!</v>
      </c>
      <c r="F176" s="30"/>
      <c r="G176" s="30" t="e">
        <f>SMALL(G163:G174,2)</f>
        <v>#NUM!</v>
      </c>
      <c r="H176" s="30"/>
      <c r="I176" s="30" t="e">
        <f>SMALL(I163:I174,2)</f>
        <v>#NUM!</v>
      </c>
      <c r="J176" s="30"/>
      <c r="K176" s="30" t="e">
        <f>SMALL(K163:K174,2)</f>
        <v>#NUM!</v>
      </c>
      <c r="L176" s="31"/>
      <c r="M176" s="32"/>
      <c r="N176" s="2"/>
    </row>
    <row r="177" spans="1:14" ht="13.5" customHeight="1">
      <c r="A177" s="104" t="s">
        <v>95</v>
      </c>
      <c r="B177" s="105"/>
      <c r="C177" s="106"/>
      <c r="D177" s="29"/>
      <c r="E177" s="30" t="e">
        <f>SMALL(E163:E174,3)</f>
        <v>#NUM!</v>
      </c>
      <c r="F177" s="30"/>
      <c r="G177" s="30" t="e">
        <f>SMALL(G163:G174,3)</f>
        <v>#NUM!</v>
      </c>
      <c r="H177" s="30"/>
      <c r="I177" s="30" t="e">
        <f>SMALL(I163:I174,3)</f>
        <v>#NUM!</v>
      </c>
      <c r="J177" s="30"/>
      <c r="K177" s="30" t="e">
        <f>SMALL(K163:K174,3)</f>
        <v>#NUM!</v>
      </c>
      <c r="L177" s="31"/>
      <c r="M177" s="32"/>
      <c r="N177" s="2"/>
    </row>
    <row r="178" spans="1:14" ht="13.5" customHeight="1">
      <c r="A178" s="104" t="s">
        <v>95</v>
      </c>
      <c r="B178" s="105"/>
      <c r="C178" s="106"/>
      <c r="D178" s="29"/>
      <c r="E178" s="30" t="e">
        <f>SMALL(E163:E174,4)</f>
        <v>#NUM!</v>
      </c>
      <c r="F178" s="30"/>
      <c r="G178" s="30" t="e">
        <f>SMALL(G163:G174,4)</f>
        <v>#NUM!</v>
      </c>
      <c r="H178" s="30"/>
      <c r="I178" s="30" t="e">
        <f>SMALL(I163:I174,4)</f>
        <v>#NUM!</v>
      </c>
      <c r="J178" s="30"/>
      <c r="K178" s="30" t="e">
        <f>SMALL(K164:K174,4)</f>
        <v>#NUM!</v>
      </c>
      <c r="L178" s="31"/>
      <c r="M178" s="32"/>
      <c r="N178" s="2"/>
    </row>
    <row r="179" spans="1:14" ht="13.5" customHeight="1">
      <c r="A179" s="107" t="s">
        <v>96</v>
      </c>
      <c r="B179" s="108"/>
      <c r="C179" s="109"/>
      <c r="D179" s="33"/>
      <c r="E179" s="34" t="e">
        <f>SUM(E163:E174)-E175-E176-E177-E178</f>
        <v>#NUM!</v>
      </c>
      <c r="F179" s="34"/>
      <c r="G179" s="34" t="e">
        <f>SUM(G163:G174)-G175-G176-G177-G178</f>
        <v>#NUM!</v>
      </c>
      <c r="H179" s="34"/>
      <c r="I179" s="34" t="e">
        <f>SUM(I163:I174)-I175-I176-I177-I178</f>
        <v>#NUM!</v>
      </c>
      <c r="J179" s="34"/>
      <c r="K179" s="34" t="e">
        <f>SUM(K163:K174)-K175-K176-K177-K178</f>
        <v>#NUM!</v>
      </c>
      <c r="L179" s="35" t="e">
        <f>SUM($E179+$G179+$I179+$K179)</f>
        <v>#NUM!</v>
      </c>
      <c r="M179" s="20"/>
      <c r="N179" s="2"/>
    </row>
    <row r="180" spans="1:14" ht="13.5" customHeight="1">
      <c r="M180" s="2"/>
      <c r="N180" s="2"/>
    </row>
    <row r="181" spans="1:14" ht="13.5" customHeight="1">
      <c r="A181" s="102" t="s">
        <v>27</v>
      </c>
      <c r="B181" s="110"/>
      <c r="C181" s="110"/>
      <c r="D181" s="110"/>
      <c r="E181" s="110"/>
      <c r="F181" s="110"/>
      <c r="G181" s="110"/>
      <c r="H181" s="110"/>
      <c r="I181" s="110"/>
      <c r="J181" s="110"/>
      <c r="K181" s="110"/>
      <c r="L181" s="103"/>
      <c r="M181" s="4"/>
      <c r="N181" s="2"/>
    </row>
    <row r="182" spans="1:14" ht="13.5" customHeight="1">
      <c r="A182" s="111" t="s">
        <v>14</v>
      </c>
      <c r="B182" s="108"/>
      <c r="C182" s="108"/>
      <c r="D182" s="108"/>
      <c r="E182" s="108"/>
      <c r="F182" s="108"/>
      <c r="G182" s="108"/>
      <c r="H182" s="108"/>
      <c r="I182" s="108"/>
      <c r="J182" s="108"/>
      <c r="K182" s="108"/>
      <c r="L182" s="109"/>
      <c r="M182" s="4"/>
      <c r="N182" s="2"/>
    </row>
    <row r="183" spans="1:14" ht="13.5" customHeight="1">
      <c r="A183" s="96" t="s">
        <v>13</v>
      </c>
      <c r="B183" s="98" t="s">
        <v>15</v>
      </c>
      <c r="C183" s="100" t="s">
        <v>16</v>
      </c>
      <c r="D183" s="102" t="s">
        <v>17</v>
      </c>
      <c r="E183" s="103"/>
      <c r="F183" s="102" t="s">
        <v>18</v>
      </c>
      <c r="G183" s="103"/>
      <c r="H183" s="102" t="s">
        <v>19</v>
      </c>
      <c r="I183" s="103"/>
      <c r="J183" s="102" t="s">
        <v>20</v>
      </c>
      <c r="K183" s="103"/>
      <c r="L183" s="6" t="s">
        <v>21</v>
      </c>
      <c r="M183" s="4"/>
      <c r="N183" s="2"/>
    </row>
    <row r="184" spans="1:14" ht="13.5" customHeight="1">
      <c r="A184" s="97"/>
      <c r="B184" s="99"/>
      <c r="C184" s="101"/>
      <c r="D184" s="7" t="s">
        <v>25</v>
      </c>
      <c r="E184" s="8" t="s">
        <v>26</v>
      </c>
      <c r="F184" s="7" t="s">
        <v>25</v>
      </c>
      <c r="G184" s="8" t="s">
        <v>26</v>
      </c>
      <c r="H184" s="7" t="s">
        <v>25</v>
      </c>
      <c r="I184" s="8" t="s">
        <v>26</v>
      </c>
      <c r="J184" s="7" t="s">
        <v>25</v>
      </c>
      <c r="K184" s="8" t="s">
        <v>26</v>
      </c>
      <c r="L184" s="9"/>
      <c r="M184" s="4"/>
      <c r="N184" s="2"/>
    </row>
    <row r="185" spans="1:14" ht="13.5" customHeight="1">
      <c r="A185" s="11"/>
      <c r="B185" s="11"/>
      <c r="C185" s="12"/>
      <c r="D185" s="13"/>
      <c r="E185" s="15"/>
      <c r="F185" s="16"/>
      <c r="G185" s="15"/>
      <c r="H185" s="16"/>
      <c r="I185" s="15"/>
      <c r="J185" s="16"/>
      <c r="K185" s="15"/>
      <c r="L185" s="19">
        <f t="shared" ref="L185:L196" si="23">SUM($E185+$G185+$I185+$K185)</f>
        <v>0</v>
      </c>
      <c r="M185" s="20"/>
      <c r="N185" s="2"/>
    </row>
    <row r="186" spans="1:14" ht="13.5" customHeight="1">
      <c r="A186" s="11"/>
      <c r="B186" s="11"/>
      <c r="C186" s="12"/>
      <c r="D186" s="13"/>
      <c r="E186" s="15"/>
      <c r="F186" s="16"/>
      <c r="G186" s="15"/>
      <c r="H186" s="16"/>
      <c r="I186" s="15"/>
      <c r="J186" s="16"/>
      <c r="K186" s="15"/>
      <c r="L186" s="19">
        <f t="shared" si="23"/>
        <v>0</v>
      </c>
      <c r="M186" s="20"/>
      <c r="N186" s="2"/>
    </row>
    <row r="187" spans="1:14" ht="13.5" customHeight="1">
      <c r="A187" s="11"/>
      <c r="B187" s="11"/>
      <c r="C187" s="12"/>
      <c r="D187" s="13"/>
      <c r="E187" s="15"/>
      <c r="F187" s="16"/>
      <c r="G187" s="15"/>
      <c r="H187" s="16"/>
      <c r="I187" s="15"/>
      <c r="J187" s="16"/>
      <c r="K187" s="15"/>
      <c r="L187" s="19">
        <f t="shared" si="23"/>
        <v>0</v>
      </c>
      <c r="M187" s="20"/>
      <c r="N187" s="2"/>
    </row>
    <row r="188" spans="1:14" ht="13.5" customHeight="1">
      <c r="A188" s="11"/>
      <c r="B188" s="11"/>
      <c r="C188" s="12"/>
      <c r="D188" s="13"/>
      <c r="E188" s="15"/>
      <c r="F188" s="16"/>
      <c r="G188" s="15"/>
      <c r="H188" s="16"/>
      <c r="I188" s="15"/>
      <c r="J188" s="16"/>
      <c r="K188" s="15"/>
      <c r="L188" s="19">
        <f t="shared" si="23"/>
        <v>0</v>
      </c>
      <c r="M188" s="20"/>
      <c r="N188" s="2"/>
    </row>
    <row r="189" spans="1:14" ht="13.5" customHeight="1">
      <c r="A189" s="11"/>
      <c r="B189" s="11"/>
      <c r="C189" s="12"/>
      <c r="D189" s="13"/>
      <c r="E189" s="15"/>
      <c r="F189" s="16"/>
      <c r="G189" s="15"/>
      <c r="H189" s="16"/>
      <c r="I189" s="15"/>
      <c r="J189" s="16"/>
      <c r="K189" s="15"/>
      <c r="L189" s="19">
        <f t="shared" si="23"/>
        <v>0</v>
      </c>
      <c r="M189" s="20"/>
      <c r="N189" s="2"/>
    </row>
    <row r="190" spans="1:14" ht="13.5" customHeight="1">
      <c r="A190" s="11"/>
      <c r="B190" s="11"/>
      <c r="C190" s="12"/>
      <c r="D190" s="13"/>
      <c r="E190" s="15"/>
      <c r="F190" s="16"/>
      <c r="G190" s="15"/>
      <c r="H190" s="16"/>
      <c r="I190" s="15"/>
      <c r="J190" s="16"/>
      <c r="K190" s="15"/>
      <c r="L190" s="19">
        <f t="shared" si="23"/>
        <v>0</v>
      </c>
      <c r="M190" s="20"/>
      <c r="N190" s="2"/>
    </row>
    <row r="191" spans="1:14" ht="13.5" customHeight="1">
      <c r="A191" s="11"/>
      <c r="B191" s="11"/>
      <c r="C191" s="12"/>
      <c r="D191" s="13"/>
      <c r="E191" s="15"/>
      <c r="F191" s="16"/>
      <c r="G191" s="15"/>
      <c r="H191" s="16"/>
      <c r="I191" s="15"/>
      <c r="J191" s="16"/>
      <c r="K191" s="15"/>
      <c r="L191" s="19">
        <f t="shared" si="23"/>
        <v>0</v>
      </c>
      <c r="M191" s="20"/>
      <c r="N191" s="2"/>
    </row>
    <row r="192" spans="1:14" ht="13.5" customHeight="1">
      <c r="A192" s="11"/>
      <c r="B192" s="11"/>
      <c r="C192" s="12"/>
      <c r="D192" s="13"/>
      <c r="E192" s="15"/>
      <c r="F192" s="16"/>
      <c r="G192" s="15"/>
      <c r="H192" s="16"/>
      <c r="I192" s="15"/>
      <c r="J192" s="16"/>
      <c r="K192" s="15"/>
      <c r="L192" s="19">
        <f t="shared" si="23"/>
        <v>0</v>
      </c>
      <c r="M192" s="20"/>
      <c r="N192" s="2"/>
    </row>
    <row r="193" spans="1:14" ht="13.5" customHeight="1">
      <c r="A193" s="11"/>
      <c r="B193" s="11"/>
      <c r="C193" s="12"/>
      <c r="D193" s="13"/>
      <c r="E193" s="15"/>
      <c r="F193" s="16"/>
      <c r="G193" s="15"/>
      <c r="H193" s="16"/>
      <c r="I193" s="15"/>
      <c r="J193" s="16"/>
      <c r="K193" s="15"/>
      <c r="L193" s="19">
        <f t="shared" si="23"/>
        <v>0</v>
      </c>
      <c r="M193" s="20"/>
      <c r="N193" s="2"/>
    </row>
    <row r="194" spans="1:14" ht="13.5" customHeight="1">
      <c r="A194" s="11"/>
      <c r="B194" s="11"/>
      <c r="C194" s="12"/>
      <c r="D194" s="13"/>
      <c r="E194" s="15"/>
      <c r="F194" s="16"/>
      <c r="G194" s="15"/>
      <c r="H194" s="16"/>
      <c r="I194" s="15"/>
      <c r="J194" s="16"/>
      <c r="K194" s="15"/>
      <c r="L194" s="19">
        <f t="shared" si="23"/>
        <v>0</v>
      </c>
      <c r="M194" s="20"/>
      <c r="N194" s="2"/>
    </row>
    <row r="195" spans="1:14" ht="13.5" customHeight="1">
      <c r="A195" s="11"/>
      <c r="B195" s="11"/>
      <c r="C195" s="12"/>
      <c r="D195" s="13"/>
      <c r="E195" s="15"/>
      <c r="F195" s="16"/>
      <c r="G195" s="15"/>
      <c r="H195" s="16"/>
      <c r="I195" s="15"/>
      <c r="J195" s="16"/>
      <c r="K195" s="15"/>
      <c r="L195" s="19">
        <f t="shared" si="23"/>
        <v>0</v>
      </c>
      <c r="M195" s="20"/>
      <c r="N195" s="2"/>
    </row>
    <row r="196" spans="1:14" ht="13.5" customHeight="1">
      <c r="A196" s="11"/>
      <c r="B196" s="11"/>
      <c r="C196" s="12"/>
      <c r="D196" s="13"/>
      <c r="E196" s="15"/>
      <c r="F196" s="16"/>
      <c r="G196" s="15"/>
      <c r="H196" s="16"/>
      <c r="I196" s="15"/>
      <c r="J196" s="16"/>
      <c r="K196" s="15"/>
      <c r="L196" s="19">
        <f t="shared" si="23"/>
        <v>0</v>
      </c>
      <c r="M196" s="20"/>
      <c r="N196" s="2"/>
    </row>
    <row r="197" spans="1:14" ht="13.5" customHeight="1">
      <c r="A197" s="104" t="s">
        <v>95</v>
      </c>
      <c r="B197" s="105"/>
      <c r="C197" s="106"/>
      <c r="D197" s="29"/>
      <c r="E197" s="30" t="e">
        <f>SMALL(E185:E196,1)</f>
        <v>#NUM!</v>
      </c>
      <c r="F197" s="30"/>
      <c r="G197" s="30" t="e">
        <f>SMALL(G185:G196,1)</f>
        <v>#NUM!</v>
      </c>
      <c r="H197" s="30"/>
      <c r="I197" s="30" t="e">
        <f>SMALL(I185:I196,1)</f>
        <v>#NUM!</v>
      </c>
      <c r="J197" s="30"/>
      <c r="K197" s="30" t="e">
        <f>SMALL(K185:K196,1)</f>
        <v>#NUM!</v>
      </c>
      <c r="L197" s="19"/>
      <c r="M197" s="20"/>
      <c r="N197" s="2"/>
    </row>
    <row r="198" spans="1:14" ht="13.5" customHeight="1">
      <c r="A198" s="104" t="s">
        <v>95</v>
      </c>
      <c r="B198" s="105"/>
      <c r="C198" s="106"/>
      <c r="D198" s="29"/>
      <c r="E198" s="30" t="e">
        <f>SMALL(E185:E196,2)</f>
        <v>#NUM!</v>
      </c>
      <c r="F198" s="30"/>
      <c r="G198" s="30" t="e">
        <f>SMALL(G185:G196,2)</f>
        <v>#NUM!</v>
      </c>
      <c r="H198" s="30"/>
      <c r="I198" s="30" t="e">
        <f>SMALL(I185:I196,2)</f>
        <v>#NUM!</v>
      </c>
      <c r="J198" s="30"/>
      <c r="K198" s="30" t="e">
        <f>SMALL(K185:K196,2)</f>
        <v>#NUM!</v>
      </c>
      <c r="L198" s="31"/>
      <c r="M198" s="32"/>
      <c r="N198" s="2"/>
    </row>
    <row r="199" spans="1:14" ht="13.5" customHeight="1">
      <c r="A199" s="104" t="s">
        <v>95</v>
      </c>
      <c r="B199" s="105"/>
      <c r="C199" s="106"/>
      <c r="D199" s="29"/>
      <c r="E199" s="30" t="e">
        <f>SMALL(E185:E196,3)</f>
        <v>#NUM!</v>
      </c>
      <c r="F199" s="30"/>
      <c r="G199" s="30" t="e">
        <f>SMALL(G185:G196,3)</f>
        <v>#NUM!</v>
      </c>
      <c r="H199" s="30"/>
      <c r="I199" s="30" t="e">
        <f>SMALL(I185:I196,3)</f>
        <v>#NUM!</v>
      </c>
      <c r="J199" s="30"/>
      <c r="K199" s="30" t="e">
        <f>SMALL(K185:K196,3)</f>
        <v>#NUM!</v>
      </c>
      <c r="L199" s="31"/>
      <c r="M199" s="32"/>
      <c r="N199" s="2"/>
    </row>
    <row r="200" spans="1:14" ht="13.5" customHeight="1">
      <c r="A200" s="104" t="s">
        <v>95</v>
      </c>
      <c r="B200" s="105"/>
      <c r="C200" s="106"/>
      <c r="D200" s="29"/>
      <c r="E200" s="30" t="e">
        <f>SMALL(E185:E196,4)</f>
        <v>#NUM!</v>
      </c>
      <c r="F200" s="30"/>
      <c r="G200" s="30" t="e">
        <f>SMALL(G185:G196,4)</f>
        <v>#NUM!</v>
      </c>
      <c r="H200" s="30"/>
      <c r="I200" s="30" t="e">
        <f>SMALL(I185:I196,4)</f>
        <v>#NUM!</v>
      </c>
      <c r="J200" s="30"/>
      <c r="K200" s="30" t="e">
        <f>SMALL(K186:K196,4)</f>
        <v>#NUM!</v>
      </c>
      <c r="L200" s="31"/>
      <c r="M200" s="32"/>
      <c r="N200" s="2"/>
    </row>
    <row r="201" spans="1:14" ht="13.5" customHeight="1">
      <c r="A201" s="107" t="s">
        <v>96</v>
      </c>
      <c r="B201" s="108"/>
      <c r="C201" s="109"/>
      <c r="D201" s="33"/>
      <c r="E201" s="34" t="e">
        <f>SUM(E185:E196)-E197-E198-E199-E200</f>
        <v>#NUM!</v>
      </c>
      <c r="F201" s="34"/>
      <c r="G201" s="34" t="e">
        <f>SUM(G185:G196)-G197-G198-G199-G200</f>
        <v>#NUM!</v>
      </c>
      <c r="H201" s="34"/>
      <c r="I201" s="34" t="e">
        <f>SUM(I185:I196)-I197-I198-I199-I200</f>
        <v>#NUM!</v>
      </c>
      <c r="J201" s="34"/>
      <c r="K201" s="34" t="e">
        <f>SUM(K185:K196)-K197-K198-K199-K200</f>
        <v>#NUM!</v>
      </c>
      <c r="L201" s="35" t="e">
        <f>SUM($E201+$G201+$I201+$K201)</f>
        <v>#NUM!</v>
      </c>
      <c r="M201" s="20"/>
      <c r="N201" s="2"/>
    </row>
    <row r="202" spans="1:14" ht="13.5" customHeight="1">
      <c r="M202" s="2"/>
      <c r="N202" s="2"/>
    </row>
    <row r="203" spans="1:14" ht="13.5" customHeight="1">
      <c r="A203" s="102" t="s">
        <v>27</v>
      </c>
      <c r="B203" s="110"/>
      <c r="C203" s="110"/>
      <c r="D203" s="110"/>
      <c r="E203" s="110"/>
      <c r="F203" s="110"/>
      <c r="G203" s="110"/>
      <c r="H203" s="110"/>
      <c r="I203" s="110"/>
      <c r="J203" s="110"/>
      <c r="K203" s="110"/>
      <c r="L203" s="103"/>
      <c r="M203" s="4"/>
      <c r="N203" s="2"/>
    </row>
    <row r="204" spans="1:14" ht="13.5" customHeight="1">
      <c r="A204" s="111" t="s">
        <v>14</v>
      </c>
      <c r="B204" s="108"/>
      <c r="C204" s="108"/>
      <c r="D204" s="108"/>
      <c r="E204" s="108"/>
      <c r="F204" s="108"/>
      <c r="G204" s="108"/>
      <c r="H204" s="108"/>
      <c r="I204" s="108"/>
      <c r="J204" s="108"/>
      <c r="K204" s="108"/>
      <c r="L204" s="109"/>
      <c r="M204" s="4"/>
      <c r="N204" s="2"/>
    </row>
    <row r="205" spans="1:14" ht="13.5" customHeight="1">
      <c r="A205" s="96" t="s">
        <v>13</v>
      </c>
      <c r="B205" s="98" t="s">
        <v>15</v>
      </c>
      <c r="C205" s="100" t="s">
        <v>16</v>
      </c>
      <c r="D205" s="102" t="s">
        <v>17</v>
      </c>
      <c r="E205" s="103"/>
      <c r="F205" s="102" t="s">
        <v>18</v>
      </c>
      <c r="G205" s="103"/>
      <c r="H205" s="102" t="s">
        <v>19</v>
      </c>
      <c r="I205" s="103"/>
      <c r="J205" s="102" t="s">
        <v>20</v>
      </c>
      <c r="K205" s="103"/>
      <c r="L205" s="6" t="s">
        <v>21</v>
      </c>
      <c r="M205" s="4"/>
      <c r="N205" s="2"/>
    </row>
    <row r="206" spans="1:14" ht="13.5" customHeight="1">
      <c r="A206" s="97"/>
      <c r="B206" s="99"/>
      <c r="C206" s="101"/>
      <c r="D206" s="7" t="s">
        <v>25</v>
      </c>
      <c r="E206" s="8" t="s">
        <v>26</v>
      </c>
      <c r="F206" s="7" t="s">
        <v>25</v>
      </c>
      <c r="G206" s="8" t="s">
        <v>26</v>
      </c>
      <c r="H206" s="7" t="s">
        <v>25</v>
      </c>
      <c r="I206" s="8" t="s">
        <v>26</v>
      </c>
      <c r="J206" s="7" t="s">
        <v>25</v>
      </c>
      <c r="K206" s="8" t="s">
        <v>26</v>
      </c>
      <c r="L206" s="9"/>
      <c r="M206" s="4"/>
      <c r="N206" s="2"/>
    </row>
    <row r="207" spans="1:14" ht="13.5" customHeight="1">
      <c r="A207" s="11"/>
      <c r="B207" s="11"/>
      <c r="C207" s="12"/>
      <c r="D207" s="13"/>
      <c r="E207" s="15"/>
      <c r="F207" s="16"/>
      <c r="G207" s="15"/>
      <c r="H207" s="16"/>
      <c r="I207" s="15"/>
      <c r="J207" s="16"/>
      <c r="K207" s="15"/>
      <c r="L207" s="19">
        <f t="shared" ref="L207:L218" si="24">SUM($E207+$G207+$I207+$K207)</f>
        <v>0</v>
      </c>
      <c r="M207" s="20"/>
      <c r="N207" s="2"/>
    </row>
    <row r="208" spans="1:14" ht="13.5" customHeight="1">
      <c r="A208" s="11"/>
      <c r="B208" s="11"/>
      <c r="C208" s="12"/>
      <c r="D208" s="13"/>
      <c r="E208" s="15"/>
      <c r="F208" s="16"/>
      <c r="G208" s="15"/>
      <c r="H208" s="16"/>
      <c r="I208" s="15"/>
      <c r="J208" s="16"/>
      <c r="K208" s="15"/>
      <c r="L208" s="19">
        <f t="shared" si="24"/>
        <v>0</v>
      </c>
      <c r="M208" s="20"/>
      <c r="N208" s="2"/>
    </row>
    <row r="209" spans="1:14" ht="13.5" customHeight="1">
      <c r="A209" s="11"/>
      <c r="B209" s="11"/>
      <c r="C209" s="12"/>
      <c r="D209" s="13"/>
      <c r="E209" s="15"/>
      <c r="F209" s="16"/>
      <c r="G209" s="15"/>
      <c r="H209" s="16"/>
      <c r="I209" s="15"/>
      <c r="J209" s="16"/>
      <c r="K209" s="15"/>
      <c r="L209" s="19">
        <f t="shared" si="24"/>
        <v>0</v>
      </c>
      <c r="M209" s="20"/>
      <c r="N209" s="2"/>
    </row>
    <row r="210" spans="1:14" ht="13.5" customHeight="1">
      <c r="A210" s="11"/>
      <c r="B210" s="11"/>
      <c r="C210" s="12"/>
      <c r="D210" s="13"/>
      <c r="E210" s="15"/>
      <c r="F210" s="16"/>
      <c r="G210" s="15"/>
      <c r="H210" s="16"/>
      <c r="I210" s="15"/>
      <c r="J210" s="16"/>
      <c r="K210" s="15"/>
      <c r="L210" s="19">
        <f t="shared" si="24"/>
        <v>0</v>
      </c>
      <c r="M210" s="20"/>
      <c r="N210" s="2"/>
    </row>
    <row r="211" spans="1:14" ht="13.5" customHeight="1">
      <c r="A211" s="11"/>
      <c r="B211" s="11"/>
      <c r="C211" s="12"/>
      <c r="D211" s="13"/>
      <c r="E211" s="15"/>
      <c r="F211" s="16"/>
      <c r="G211" s="15"/>
      <c r="H211" s="16"/>
      <c r="I211" s="15"/>
      <c r="J211" s="16"/>
      <c r="K211" s="15"/>
      <c r="L211" s="19">
        <f t="shared" si="24"/>
        <v>0</v>
      </c>
      <c r="M211" s="20"/>
      <c r="N211" s="2"/>
    </row>
    <row r="212" spans="1:14" ht="13.5" customHeight="1">
      <c r="A212" s="11"/>
      <c r="B212" s="11"/>
      <c r="C212" s="12"/>
      <c r="D212" s="13"/>
      <c r="E212" s="15"/>
      <c r="F212" s="16"/>
      <c r="G212" s="15"/>
      <c r="H212" s="16"/>
      <c r="I212" s="15"/>
      <c r="J212" s="16"/>
      <c r="K212" s="15"/>
      <c r="L212" s="19">
        <f t="shared" si="24"/>
        <v>0</v>
      </c>
      <c r="M212" s="20"/>
      <c r="N212" s="2"/>
    </row>
    <row r="213" spans="1:14" ht="13.5" customHeight="1">
      <c r="A213" s="11"/>
      <c r="B213" s="11"/>
      <c r="C213" s="12"/>
      <c r="D213" s="13"/>
      <c r="E213" s="15"/>
      <c r="F213" s="16"/>
      <c r="G213" s="15"/>
      <c r="H213" s="16"/>
      <c r="I213" s="15"/>
      <c r="J213" s="16"/>
      <c r="K213" s="15"/>
      <c r="L213" s="19">
        <f t="shared" si="24"/>
        <v>0</v>
      </c>
      <c r="M213" s="20"/>
      <c r="N213" s="2"/>
    </row>
    <row r="214" spans="1:14" ht="13.5" customHeight="1">
      <c r="A214" s="11"/>
      <c r="B214" s="11"/>
      <c r="C214" s="12"/>
      <c r="D214" s="13"/>
      <c r="E214" s="15"/>
      <c r="F214" s="16"/>
      <c r="G214" s="15"/>
      <c r="H214" s="16"/>
      <c r="I214" s="15"/>
      <c r="J214" s="16"/>
      <c r="K214" s="15"/>
      <c r="L214" s="19">
        <f t="shared" si="24"/>
        <v>0</v>
      </c>
      <c r="M214" s="20"/>
      <c r="N214" s="2"/>
    </row>
    <row r="215" spans="1:14" ht="13.5" customHeight="1">
      <c r="A215" s="11"/>
      <c r="B215" s="11"/>
      <c r="C215" s="12"/>
      <c r="D215" s="13"/>
      <c r="E215" s="15"/>
      <c r="F215" s="16"/>
      <c r="G215" s="15"/>
      <c r="H215" s="16"/>
      <c r="I215" s="15"/>
      <c r="J215" s="16"/>
      <c r="K215" s="15"/>
      <c r="L215" s="19">
        <f t="shared" si="24"/>
        <v>0</v>
      </c>
      <c r="M215" s="20"/>
      <c r="N215" s="2"/>
    </row>
    <row r="216" spans="1:14" ht="13.5" customHeight="1">
      <c r="A216" s="11"/>
      <c r="B216" s="11"/>
      <c r="C216" s="12"/>
      <c r="D216" s="13"/>
      <c r="E216" s="15"/>
      <c r="F216" s="16"/>
      <c r="G216" s="15"/>
      <c r="H216" s="16"/>
      <c r="I216" s="15"/>
      <c r="J216" s="16"/>
      <c r="K216" s="15"/>
      <c r="L216" s="19">
        <f t="shared" si="24"/>
        <v>0</v>
      </c>
      <c r="M216" s="20"/>
      <c r="N216" s="2"/>
    </row>
    <row r="217" spans="1:14" ht="13.5" customHeight="1">
      <c r="A217" s="11"/>
      <c r="B217" s="11"/>
      <c r="C217" s="12"/>
      <c r="D217" s="13"/>
      <c r="E217" s="15"/>
      <c r="F217" s="16"/>
      <c r="G217" s="15"/>
      <c r="H217" s="16"/>
      <c r="I217" s="15"/>
      <c r="J217" s="16"/>
      <c r="K217" s="15"/>
      <c r="L217" s="19">
        <f t="shared" si="24"/>
        <v>0</v>
      </c>
      <c r="M217" s="20"/>
      <c r="N217" s="2"/>
    </row>
    <row r="218" spans="1:14" ht="13.5" customHeight="1">
      <c r="A218" s="11"/>
      <c r="B218" s="11"/>
      <c r="C218" s="12"/>
      <c r="D218" s="13"/>
      <c r="E218" s="15"/>
      <c r="F218" s="16"/>
      <c r="G218" s="15"/>
      <c r="H218" s="16"/>
      <c r="I218" s="15"/>
      <c r="J218" s="16"/>
      <c r="K218" s="15"/>
      <c r="L218" s="19">
        <f t="shared" si="24"/>
        <v>0</v>
      </c>
      <c r="M218" s="20"/>
      <c r="N218" s="2"/>
    </row>
    <row r="219" spans="1:14" ht="13.5" customHeight="1">
      <c r="A219" s="104" t="s">
        <v>95</v>
      </c>
      <c r="B219" s="105"/>
      <c r="C219" s="106"/>
      <c r="D219" s="29"/>
      <c r="E219" s="30" t="e">
        <f>SMALL(E207:E218,1)</f>
        <v>#NUM!</v>
      </c>
      <c r="F219" s="30"/>
      <c r="G219" s="30" t="e">
        <f>SMALL(G207:G218,1)</f>
        <v>#NUM!</v>
      </c>
      <c r="H219" s="30"/>
      <c r="I219" s="30" t="e">
        <f>SMALL(I207:I218,1)</f>
        <v>#NUM!</v>
      </c>
      <c r="J219" s="30"/>
      <c r="K219" s="30" t="e">
        <f>SMALL(K207:K218,1)</f>
        <v>#NUM!</v>
      </c>
      <c r="L219" s="19"/>
      <c r="M219" s="20"/>
      <c r="N219" s="2"/>
    </row>
    <row r="220" spans="1:14" ht="13.5" customHeight="1">
      <c r="A220" s="104" t="s">
        <v>95</v>
      </c>
      <c r="B220" s="105"/>
      <c r="C220" s="106"/>
      <c r="D220" s="29"/>
      <c r="E220" s="30" t="e">
        <f>SMALL(E207:E218,2)</f>
        <v>#NUM!</v>
      </c>
      <c r="F220" s="30"/>
      <c r="G220" s="30" t="e">
        <f>SMALL(G207:G218,2)</f>
        <v>#NUM!</v>
      </c>
      <c r="H220" s="30"/>
      <c r="I220" s="30" t="e">
        <f>SMALL(I207:I218,2)</f>
        <v>#NUM!</v>
      </c>
      <c r="J220" s="30"/>
      <c r="K220" s="30" t="e">
        <f>SMALL(K207:K218,2)</f>
        <v>#NUM!</v>
      </c>
      <c r="L220" s="31"/>
      <c r="M220" s="32"/>
      <c r="N220" s="2"/>
    </row>
    <row r="221" spans="1:14" ht="13.5" customHeight="1">
      <c r="A221" s="104" t="s">
        <v>95</v>
      </c>
      <c r="B221" s="105"/>
      <c r="C221" s="106"/>
      <c r="D221" s="29"/>
      <c r="E221" s="30" t="e">
        <f>SMALL(E207:E218,3)</f>
        <v>#NUM!</v>
      </c>
      <c r="F221" s="30"/>
      <c r="G221" s="30" t="e">
        <f>SMALL(G207:G218,3)</f>
        <v>#NUM!</v>
      </c>
      <c r="H221" s="30"/>
      <c r="I221" s="30" t="e">
        <f>SMALL(I207:I218,3)</f>
        <v>#NUM!</v>
      </c>
      <c r="J221" s="30"/>
      <c r="K221" s="30" t="e">
        <f>SMALL(K207:K218,3)</f>
        <v>#NUM!</v>
      </c>
      <c r="L221" s="31"/>
      <c r="M221" s="32"/>
      <c r="N221" s="2"/>
    </row>
    <row r="222" spans="1:14" ht="13.5" customHeight="1">
      <c r="A222" s="104" t="s">
        <v>95</v>
      </c>
      <c r="B222" s="105"/>
      <c r="C222" s="106"/>
      <c r="D222" s="29"/>
      <c r="E222" s="30" t="e">
        <f>SMALL(E207:E218,4)</f>
        <v>#NUM!</v>
      </c>
      <c r="F222" s="30"/>
      <c r="G222" s="30" t="e">
        <f>SMALL(G207:G218,4)</f>
        <v>#NUM!</v>
      </c>
      <c r="H222" s="30"/>
      <c r="I222" s="30" t="e">
        <f>SMALL(I207:I218,4)</f>
        <v>#NUM!</v>
      </c>
      <c r="J222" s="30"/>
      <c r="K222" s="30" t="e">
        <f>SMALL(K208:K218,4)</f>
        <v>#NUM!</v>
      </c>
      <c r="L222" s="31"/>
      <c r="M222" s="32"/>
      <c r="N222" s="2"/>
    </row>
    <row r="223" spans="1:14" ht="13.5" customHeight="1">
      <c r="A223" s="107" t="s">
        <v>96</v>
      </c>
      <c r="B223" s="108"/>
      <c r="C223" s="109"/>
      <c r="D223" s="33"/>
      <c r="E223" s="34" t="e">
        <f>SUM(E207:E218)-E219-E220-E221-E222</f>
        <v>#NUM!</v>
      </c>
      <c r="F223" s="34"/>
      <c r="G223" s="34" t="e">
        <f>SUM(G207:G218)-G219-G220-G221-G222</f>
        <v>#NUM!</v>
      </c>
      <c r="H223" s="34"/>
      <c r="I223" s="34" t="e">
        <f>SUM(I207:I218)-I219-I220-I221-I222</f>
        <v>#NUM!</v>
      </c>
      <c r="J223" s="34"/>
      <c r="K223" s="34" t="e">
        <f>SUM(K207:K218)-K219-K220-K221-K222</f>
        <v>#NUM!</v>
      </c>
      <c r="L223" s="35" t="e">
        <f>SUM($E223+$G223+$I223+$K223)</f>
        <v>#NUM!</v>
      </c>
      <c r="M223" s="20"/>
      <c r="N223" s="2"/>
    </row>
    <row r="224" spans="1:14" ht="13.5" customHeight="1">
      <c r="M224" s="2"/>
      <c r="N224" s="2"/>
    </row>
    <row r="225" spans="1:14" ht="13.5" customHeight="1">
      <c r="A225" s="102" t="s">
        <v>27</v>
      </c>
      <c r="B225" s="110"/>
      <c r="C225" s="110"/>
      <c r="D225" s="110"/>
      <c r="E225" s="110"/>
      <c r="F225" s="110"/>
      <c r="G225" s="110"/>
      <c r="H225" s="110"/>
      <c r="I225" s="110"/>
      <c r="J225" s="110"/>
      <c r="K225" s="110"/>
      <c r="L225" s="103"/>
      <c r="M225" s="4"/>
      <c r="N225" s="2"/>
    </row>
    <row r="226" spans="1:14" ht="13.5" customHeight="1">
      <c r="A226" s="111" t="s">
        <v>14</v>
      </c>
      <c r="B226" s="108"/>
      <c r="C226" s="108"/>
      <c r="D226" s="108"/>
      <c r="E226" s="108"/>
      <c r="F226" s="108"/>
      <c r="G226" s="108"/>
      <c r="H226" s="108"/>
      <c r="I226" s="108"/>
      <c r="J226" s="108"/>
      <c r="K226" s="108"/>
      <c r="L226" s="109"/>
      <c r="M226" s="4"/>
      <c r="N226" s="2"/>
    </row>
    <row r="227" spans="1:14" ht="13.5" customHeight="1">
      <c r="A227" s="96" t="s">
        <v>13</v>
      </c>
      <c r="B227" s="98" t="s">
        <v>15</v>
      </c>
      <c r="C227" s="100" t="s">
        <v>16</v>
      </c>
      <c r="D227" s="102" t="s">
        <v>17</v>
      </c>
      <c r="E227" s="103"/>
      <c r="F227" s="102" t="s">
        <v>18</v>
      </c>
      <c r="G227" s="103"/>
      <c r="H227" s="102" t="s">
        <v>19</v>
      </c>
      <c r="I227" s="103"/>
      <c r="J227" s="102" t="s">
        <v>20</v>
      </c>
      <c r="K227" s="103"/>
      <c r="L227" s="6" t="s">
        <v>21</v>
      </c>
      <c r="M227" s="4"/>
      <c r="N227" s="2"/>
    </row>
    <row r="228" spans="1:14" ht="13.5" customHeight="1">
      <c r="A228" s="97"/>
      <c r="B228" s="99"/>
      <c r="C228" s="101"/>
      <c r="D228" s="7" t="s">
        <v>25</v>
      </c>
      <c r="E228" s="8" t="s">
        <v>26</v>
      </c>
      <c r="F228" s="7" t="s">
        <v>25</v>
      </c>
      <c r="G228" s="8" t="s">
        <v>26</v>
      </c>
      <c r="H228" s="7" t="s">
        <v>25</v>
      </c>
      <c r="I228" s="8" t="s">
        <v>26</v>
      </c>
      <c r="J228" s="7" t="s">
        <v>25</v>
      </c>
      <c r="K228" s="8" t="s">
        <v>26</v>
      </c>
      <c r="L228" s="9"/>
      <c r="M228" s="4"/>
      <c r="N228" s="2"/>
    </row>
    <row r="229" spans="1:14" ht="13.5" customHeight="1">
      <c r="A229" s="11"/>
      <c r="B229" s="11"/>
      <c r="C229" s="12"/>
      <c r="D229" s="13"/>
      <c r="E229" s="15"/>
      <c r="F229" s="16"/>
      <c r="G229" s="15"/>
      <c r="H229" s="16"/>
      <c r="I229" s="15"/>
      <c r="J229" s="16"/>
      <c r="K229" s="15"/>
      <c r="L229" s="19">
        <f t="shared" ref="L229:L240" si="25">SUM($E229+$G229+$I229+$K229)</f>
        <v>0</v>
      </c>
      <c r="M229" s="20"/>
      <c r="N229" s="2"/>
    </row>
    <row r="230" spans="1:14" ht="13.5" customHeight="1">
      <c r="A230" s="11"/>
      <c r="B230" s="11"/>
      <c r="C230" s="12"/>
      <c r="D230" s="13"/>
      <c r="E230" s="15"/>
      <c r="F230" s="16"/>
      <c r="G230" s="15"/>
      <c r="H230" s="16"/>
      <c r="I230" s="15"/>
      <c r="J230" s="16"/>
      <c r="K230" s="15"/>
      <c r="L230" s="19">
        <f t="shared" si="25"/>
        <v>0</v>
      </c>
      <c r="M230" s="20"/>
      <c r="N230" s="2"/>
    </row>
    <row r="231" spans="1:14" ht="13.5" customHeight="1">
      <c r="A231" s="11"/>
      <c r="B231" s="11"/>
      <c r="C231" s="12"/>
      <c r="D231" s="13"/>
      <c r="E231" s="15"/>
      <c r="F231" s="16"/>
      <c r="G231" s="15"/>
      <c r="H231" s="16"/>
      <c r="I231" s="15"/>
      <c r="J231" s="16"/>
      <c r="K231" s="15"/>
      <c r="L231" s="19">
        <f t="shared" si="25"/>
        <v>0</v>
      </c>
      <c r="M231" s="20"/>
      <c r="N231" s="2"/>
    </row>
    <row r="232" spans="1:14" ht="13.5" customHeight="1">
      <c r="A232" s="11"/>
      <c r="B232" s="11"/>
      <c r="C232" s="12"/>
      <c r="D232" s="13"/>
      <c r="E232" s="15"/>
      <c r="F232" s="16"/>
      <c r="G232" s="15"/>
      <c r="H232" s="16"/>
      <c r="I232" s="15"/>
      <c r="J232" s="16"/>
      <c r="K232" s="15"/>
      <c r="L232" s="19">
        <f t="shared" si="25"/>
        <v>0</v>
      </c>
      <c r="M232" s="20"/>
      <c r="N232" s="2"/>
    </row>
    <row r="233" spans="1:14" ht="13.5" customHeight="1">
      <c r="A233" s="11"/>
      <c r="B233" s="11"/>
      <c r="C233" s="12"/>
      <c r="D233" s="13"/>
      <c r="E233" s="15"/>
      <c r="F233" s="16"/>
      <c r="G233" s="15"/>
      <c r="H233" s="16"/>
      <c r="I233" s="15"/>
      <c r="J233" s="16"/>
      <c r="K233" s="15"/>
      <c r="L233" s="19">
        <f t="shared" si="25"/>
        <v>0</v>
      </c>
      <c r="M233" s="20"/>
      <c r="N233" s="2"/>
    </row>
    <row r="234" spans="1:14" ht="13.5" customHeight="1">
      <c r="A234" s="11"/>
      <c r="B234" s="11"/>
      <c r="C234" s="12"/>
      <c r="D234" s="13"/>
      <c r="E234" s="15"/>
      <c r="F234" s="16"/>
      <c r="G234" s="15"/>
      <c r="H234" s="16"/>
      <c r="I234" s="15"/>
      <c r="J234" s="16"/>
      <c r="K234" s="15"/>
      <c r="L234" s="19">
        <f t="shared" si="25"/>
        <v>0</v>
      </c>
      <c r="M234" s="20"/>
      <c r="N234" s="2"/>
    </row>
    <row r="235" spans="1:14" ht="13.5" customHeight="1">
      <c r="A235" s="11"/>
      <c r="B235" s="11"/>
      <c r="C235" s="12"/>
      <c r="D235" s="13"/>
      <c r="E235" s="15"/>
      <c r="F235" s="16"/>
      <c r="G235" s="15"/>
      <c r="H235" s="16"/>
      <c r="I235" s="15"/>
      <c r="J235" s="16"/>
      <c r="K235" s="15"/>
      <c r="L235" s="19">
        <f t="shared" si="25"/>
        <v>0</v>
      </c>
      <c r="M235" s="20"/>
      <c r="N235" s="2"/>
    </row>
    <row r="236" spans="1:14" ht="13.5" customHeight="1">
      <c r="A236" s="11"/>
      <c r="B236" s="11"/>
      <c r="C236" s="12"/>
      <c r="D236" s="13"/>
      <c r="E236" s="15"/>
      <c r="F236" s="16"/>
      <c r="G236" s="15"/>
      <c r="H236" s="16"/>
      <c r="I236" s="15"/>
      <c r="J236" s="16"/>
      <c r="K236" s="15"/>
      <c r="L236" s="19">
        <f t="shared" si="25"/>
        <v>0</v>
      </c>
      <c r="M236" s="20"/>
      <c r="N236" s="2"/>
    </row>
    <row r="237" spans="1:14" ht="13.5" customHeight="1">
      <c r="A237" s="11"/>
      <c r="B237" s="11"/>
      <c r="C237" s="12"/>
      <c r="D237" s="13"/>
      <c r="E237" s="15"/>
      <c r="F237" s="16"/>
      <c r="G237" s="15"/>
      <c r="H237" s="16"/>
      <c r="I237" s="15"/>
      <c r="J237" s="16"/>
      <c r="K237" s="15"/>
      <c r="L237" s="19">
        <f t="shared" si="25"/>
        <v>0</v>
      </c>
      <c r="M237" s="20"/>
      <c r="N237" s="2"/>
    </row>
    <row r="238" spans="1:14" ht="13.5" customHeight="1">
      <c r="A238" s="11"/>
      <c r="B238" s="11"/>
      <c r="C238" s="12"/>
      <c r="D238" s="13"/>
      <c r="E238" s="15"/>
      <c r="F238" s="16"/>
      <c r="G238" s="15"/>
      <c r="H238" s="16"/>
      <c r="I238" s="15"/>
      <c r="J238" s="16"/>
      <c r="K238" s="15"/>
      <c r="L238" s="19">
        <f t="shared" si="25"/>
        <v>0</v>
      </c>
      <c r="M238" s="20"/>
      <c r="N238" s="2"/>
    </row>
    <row r="239" spans="1:14" ht="13.5" customHeight="1">
      <c r="A239" s="11"/>
      <c r="B239" s="11"/>
      <c r="C239" s="12"/>
      <c r="D239" s="13"/>
      <c r="E239" s="15"/>
      <c r="F239" s="16"/>
      <c r="G239" s="15"/>
      <c r="H239" s="16"/>
      <c r="I239" s="15"/>
      <c r="J239" s="16"/>
      <c r="K239" s="15"/>
      <c r="L239" s="19">
        <f t="shared" si="25"/>
        <v>0</v>
      </c>
      <c r="M239" s="20"/>
      <c r="N239" s="2"/>
    </row>
    <row r="240" spans="1:14" ht="13.5" customHeight="1">
      <c r="A240" s="11"/>
      <c r="B240" s="11"/>
      <c r="C240" s="12"/>
      <c r="D240" s="13"/>
      <c r="E240" s="15"/>
      <c r="F240" s="16"/>
      <c r="G240" s="15"/>
      <c r="H240" s="16"/>
      <c r="I240" s="15"/>
      <c r="J240" s="16"/>
      <c r="K240" s="15"/>
      <c r="L240" s="19">
        <f t="shared" si="25"/>
        <v>0</v>
      </c>
      <c r="M240" s="20"/>
      <c r="N240" s="2"/>
    </row>
    <row r="241" spans="1:14" ht="13.5" customHeight="1">
      <c r="A241" s="104" t="s">
        <v>95</v>
      </c>
      <c r="B241" s="105"/>
      <c r="C241" s="106"/>
      <c r="D241" s="29"/>
      <c r="E241" s="30" t="e">
        <f>SMALL(E229:E240,1)</f>
        <v>#NUM!</v>
      </c>
      <c r="F241" s="30"/>
      <c r="G241" s="30" t="e">
        <f>SMALL(G229:G240,1)</f>
        <v>#NUM!</v>
      </c>
      <c r="H241" s="30"/>
      <c r="I241" s="30" t="e">
        <f>SMALL(I229:I240,1)</f>
        <v>#NUM!</v>
      </c>
      <c r="J241" s="30"/>
      <c r="K241" s="30" t="e">
        <f>SMALL(K229:K240,1)</f>
        <v>#NUM!</v>
      </c>
      <c r="L241" s="19"/>
      <c r="M241" s="20"/>
      <c r="N241" s="2"/>
    </row>
    <row r="242" spans="1:14" ht="13.5" customHeight="1">
      <c r="A242" s="104" t="s">
        <v>95</v>
      </c>
      <c r="B242" s="105"/>
      <c r="C242" s="106"/>
      <c r="D242" s="29"/>
      <c r="E242" s="30" t="e">
        <f>SMALL(E229:E240,2)</f>
        <v>#NUM!</v>
      </c>
      <c r="F242" s="30"/>
      <c r="G242" s="30" t="e">
        <f>SMALL(G229:G240,2)</f>
        <v>#NUM!</v>
      </c>
      <c r="H242" s="30"/>
      <c r="I242" s="30" t="e">
        <f>SMALL(I229:I240,2)</f>
        <v>#NUM!</v>
      </c>
      <c r="J242" s="30"/>
      <c r="K242" s="30" t="e">
        <f>SMALL(K229:K240,2)</f>
        <v>#NUM!</v>
      </c>
      <c r="L242" s="31"/>
      <c r="M242" s="32"/>
      <c r="N242" s="2"/>
    </row>
    <row r="243" spans="1:14" ht="13.5" customHeight="1">
      <c r="A243" s="104" t="s">
        <v>95</v>
      </c>
      <c r="B243" s="105"/>
      <c r="C243" s="106"/>
      <c r="D243" s="29"/>
      <c r="E243" s="30" t="e">
        <f>SMALL(E229:E240,3)</f>
        <v>#NUM!</v>
      </c>
      <c r="F243" s="30"/>
      <c r="G243" s="30" t="e">
        <f>SMALL(G229:G240,3)</f>
        <v>#NUM!</v>
      </c>
      <c r="H243" s="30"/>
      <c r="I243" s="30" t="e">
        <f>SMALL(I229:I240,3)</f>
        <v>#NUM!</v>
      </c>
      <c r="J243" s="30"/>
      <c r="K243" s="30" t="e">
        <f>SMALL(K229:K240,3)</f>
        <v>#NUM!</v>
      </c>
      <c r="L243" s="31"/>
      <c r="M243" s="32"/>
      <c r="N243" s="2"/>
    </row>
    <row r="244" spans="1:14" ht="13.5" customHeight="1">
      <c r="A244" s="104" t="s">
        <v>95</v>
      </c>
      <c r="B244" s="105"/>
      <c r="C244" s="106"/>
      <c r="D244" s="29"/>
      <c r="E244" s="30" t="e">
        <f>SMALL(E229:E240,4)</f>
        <v>#NUM!</v>
      </c>
      <c r="F244" s="30"/>
      <c r="G244" s="30" t="e">
        <f>SMALL(G229:G240,4)</f>
        <v>#NUM!</v>
      </c>
      <c r="H244" s="30"/>
      <c r="I244" s="30" t="e">
        <f>SMALL(I229:I240,4)</f>
        <v>#NUM!</v>
      </c>
      <c r="J244" s="30"/>
      <c r="K244" s="30" t="e">
        <f>SMALL(K230:K240,4)</f>
        <v>#NUM!</v>
      </c>
      <c r="L244" s="31"/>
      <c r="M244" s="32"/>
      <c r="N244" s="2"/>
    </row>
    <row r="245" spans="1:14" ht="13.5" customHeight="1">
      <c r="A245" s="107" t="s">
        <v>96</v>
      </c>
      <c r="B245" s="108"/>
      <c r="C245" s="109"/>
      <c r="D245" s="33"/>
      <c r="E245" s="34" t="e">
        <f>SUM(E229:E240)-E241-E242-E243-E244</f>
        <v>#NUM!</v>
      </c>
      <c r="F245" s="34"/>
      <c r="G245" s="34" t="e">
        <f>SUM(G229:G240)-G241-G242-G243-G244</f>
        <v>#NUM!</v>
      </c>
      <c r="H245" s="34"/>
      <c r="I245" s="34" t="e">
        <f>SUM(I229:I240)-I241-I242-I243-I244</f>
        <v>#NUM!</v>
      </c>
      <c r="J245" s="34"/>
      <c r="K245" s="34" t="e">
        <f>SUM(K229:K240)-K241-K242-K243-K244</f>
        <v>#NUM!</v>
      </c>
      <c r="L245" s="35" t="e">
        <f>SUM($E245+$G245+$I245+$K245)</f>
        <v>#NUM!</v>
      </c>
      <c r="M245" s="20"/>
      <c r="N245" s="2"/>
    </row>
    <row r="246" spans="1:14" ht="13.5" customHeight="1">
      <c r="M246" s="2"/>
      <c r="N246" s="2"/>
    </row>
    <row r="247" spans="1:14" ht="13.5" customHeight="1">
      <c r="A247" s="102" t="s">
        <v>27</v>
      </c>
      <c r="B247" s="110"/>
      <c r="C247" s="110"/>
      <c r="D247" s="110"/>
      <c r="E247" s="110"/>
      <c r="F247" s="110"/>
      <c r="G247" s="110"/>
      <c r="H247" s="110"/>
      <c r="I247" s="110"/>
      <c r="J247" s="110"/>
      <c r="K247" s="110"/>
      <c r="L247" s="103"/>
      <c r="M247" s="4"/>
      <c r="N247" s="2"/>
    </row>
    <row r="248" spans="1:14" ht="13.5" customHeight="1">
      <c r="A248" s="111" t="s">
        <v>14</v>
      </c>
      <c r="B248" s="108"/>
      <c r="C248" s="108"/>
      <c r="D248" s="108"/>
      <c r="E248" s="108"/>
      <c r="F248" s="108"/>
      <c r="G248" s="108"/>
      <c r="H248" s="108"/>
      <c r="I248" s="108"/>
      <c r="J248" s="108"/>
      <c r="K248" s="108"/>
      <c r="L248" s="109"/>
      <c r="M248" s="4"/>
      <c r="N248" s="2"/>
    </row>
    <row r="249" spans="1:14" ht="13.5" customHeight="1">
      <c r="A249" s="96" t="s">
        <v>13</v>
      </c>
      <c r="B249" s="98" t="s">
        <v>15</v>
      </c>
      <c r="C249" s="100" t="s">
        <v>16</v>
      </c>
      <c r="D249" s="102" t="s">
        <v>17</v>
      </c>
      <c r="E249" s="103"/>
      <c r="F249" s="102" t="s">
        <v>18</v>
      </c>
      <c r="G249" s="103"/>
      <c r="H249" s="102" t="s">
        <v>19</v>
      </c>
      <c r="I249" s="103"/>
      <c r="J249" s="102" t="s">
        <v>20</v>
      </c>
      <c r="K249" s="103"/>
      <c r="L249" s="6" t="s">
        <v>21</v>
      </c>
      <c r="M249" s="4"/>
      <c r="N249" s="2"/>
    </row>
    <row r="250" spans="1:14" ht="13.5" customHeight="1">
      <c r="A250" s="97"/>
      <c r="B250" s="99"/>
      <c r="C250" s="101"/>
      <c r="D250" s="7" t="s">
        <v>25</v>
      </c>
      <c r="E250" s="8" t="s">
        <v>26</v>
      </c>
      <c r="F250" s="7" t="s">
        <v>25</v>
      </c>
      <c r="G250" s="8" t="s">
        <v>26</v>
      </c>
      <c r="H250" s="7" t="s">
        <v>25</v>
      </c>
      <c r="I250" s="8" t="s">
        <v>26</v>
      </c>
      <c r="J250" s="7" t="s">
        <v>25</v>
      </c>
      <c r="K250" s="8" t="s">
        <v>26</v>
      </c>
      <c r="L250" s="9"/>
      <c r="M250" s="4"/>
      <c r="N250" s="2"/>
    </row>
    <row r="251" spans="1:14" ht="13.5" customHeight="1">
      <c r="A251" s="11"/>
      <c r="B251" s="11"/>
      <c r="C251" s="12"/>
      <c r="D251" s="13"/>
      <c r="E251" s="15"/>
      <c r="F251" s="16"/>
      <c r="G251" s="15"/>
      <c r="H251" s="16"/>
      <c r="I251" s="15"/>
      <c r="J251" s="16"/>
      <c r="K251" s="15"/>
      <c r="L251" s="19">
        <f t="shared" ref="L251:L262" si="26">SUM($E251+$G251+$I251+$K251)</f>
        <v>0</v>
      </c>
      <c r="M251" s="20"/>
      <c r="N251" s="2"/>
    </row>
    <row r="252" spans="1:14" ht="13.5" customHeight="1">
      <c r="A252" s="11"/>
      <c r="B252" s="11"/>
      <c r="C252" s="12"/>
      <c r="D252" s="13"/>
      <c r="E252" s="15"/>
      <c r="F252" s="16"/>
      <c r="G252" s="15"/>
      <c r="H252" s="16"/>
      <c r="I252" s="15"/>
      <c r="J252" s="16"/>
      <c r="K252" s="15"/>
      <c r="L252" s="19">
        <f t="shared" si="26"/>
        <v>0</v>
      </c>
      <c r="M252" s="20"/>
      <c r="N252" s="2"/>
    </row>
    <row r="253" spans="1:14" ht="13.5" customHeight="1">
      <c r="A253" s="11"/>
      <c r="B253" s="11"/>
      <c r="C253" s="12"/>
      <c r="D253" s="13"/>
      <c r="E253" s="15"/>
      <c r="F253" s="16"/>
      <c r="G253" s="15"/>
      <c r="H253" s="16"/>
      <c r="I253" s="15"/>
      <c r="J253" s="16"/>
      <c r="K253" s="15"/>
      <c r="L253" s="19">
        <f t="shared" si="26"/>
        <v>0</v>
      </c>
      <c r="M253" s="20"/>
      <c r="N253" s="2"/>
    </row>
    <row r="254" spans="1:14" ht="13.5" customHeight="1">
      <c r="A254" s="11"/>
      <c r="B254" s="11"/>
      <c r="C254" s="12"/>
      <c r="D254" s="13"/>
      <c r="E254" s="15"/>
      <c r="F254" s="16"/>
      <c r="G254" s="15"/>
      <c r="H254" s="16"/>
      <c r="I254" s="15"/>
      <c r="J254" s="16"/>
      <c r="K254" s="15"/>
      <c r="L254" s="19">
        <f t="shared" si="26"/>
        <v>0</v>
      </c>
      <c r="M254" s="20"/>
      <c r="N254" s="2"/>
    </row>
    <row r="255" spans="1:14" ht="13.5" customHeight="1">
      <c r="A255" s="11"/>
      <c r="B255" s="11"/>
      <c r="C255" s="12"/>
      <c r="D255" s="13"/>
      <c r="E255" s="15"/>
      <c r="F255" s="16"/>
      <c r="G255" s="15"/>
      <c r="H255" s="16"/>
      <c r="I255" s="15"/>
      <c r="J255" s="16"/>
      <c r="K255" s="15"/>
      <c r="L255" s="19">
        <f t="shared" si="26"/>
        <v>0</v>
      </c>
      <c r="M255" s="20"/>
      <c r="N255" s="2"/>
    </row>
    <row r="256" spans="1:14" ht="13.5" customHeight="1">
      <c r="A256" s="11"/>
      <c r="B256" s="11"/>
      <c r="C256" s="12"/>
      <c r="D256" s="13"/>
      <c r="E256" s="15"/>
      <c r="F256" s="16"/>
      <c r="G256" s="15"/>
      <c r="H256" s="16"/>
      <c r="I256" s="15"/>
      <c r="J256" s="16"/>
      <c r="K256" s="15"/>
      <c r="L256" s="19">
        <f t="shared" si="26"/>
        <v>0</v>
      </c>
      <c r="M256" s="20"/>
      <c r="N256" s="2"/>
    </row>
    <row r="257" spans="1:14" ht="13.5" customHeight="1">
      <c r="A257" s="11"/>
      <c r="B257" s="11"/>
      <c r="C257" s="12"/>
      <c r="D257" s="13"/>
      <c r="E257" s="15"/>
      <c r="F257" s="16"/>
      <c r="G257" s="15"/>
      <c r="H257" s="16"/>
      <c r="I257" s="15"/>
      <c r="J257" s="16"/>
      <c r="K257" s="15"/>
      <c r="L257" s="19">
        <f t="shared" si="26"/>
        <v>0</v>
      </c>
      <c r="M257" s="20"/>
      <c r="N257" s="2"/>
    </row>
    <row r="258" spans="1:14" ht="13.5" customHeight="1">
      <c r="A258" s="11"/>
      <c r="B258" s="11"/>
      <c r="C258" s="12"/>
      <c r="D258" s="13"/>
      <c r="E258" s="15"/>
      <c r="F258" s="16"/>
      <c r="G258" s="15"/>
      <c r="H258" s="16"/>
      <c r="I258" s="15"/>
      <c r="J258" s="16"/>
      <c r="K258" s="15"/>
      <c r="L258" s="19">
        <f t="shared" si="26"/>
        <v>0</v>
      </c>
      <c r="M258" s="20"/>
      <c r="N258" s="2"/>
    </row>
    <row r="259" spans="1:14" ht="13.5" customHeight="1">
      <c r="A259" s="11"/>
      <c r="B259" s="11"/>
      <c r="C259" s="12"/>
      <c r="D259" s="13"/>
      <c r="E259" s="15"/>
      <c r="F259" s="16"/>
      <c r="G259" s="15"/>
      <c r="H259" s="16"/>
      <c r="I259" s="15"/>
      <c r="J259" s="16"/>
      <c r="K259" s="15"/>
      <c r="L259" s="19">
        <f t="shared" si="26"/>
        <v>0</v>
      </c>
      <c r="M259" s="20"/>
      <c r="N259" s="2"/>
    </row>
    <row r="260" spans="1:14" ht="13.5" customHeight="1">
      <c r="A260" s="11"/>
      <c r="B260" s="11"/>
      <c r="C260" s="12"/>
      <c r="D260" s="13"/>
      <c r="E260" s="15"/>
      <c r="F260" s="16"/>
      <c r="G260" s="15"/>
      <c r="H260" s="16"/>
      <c r="I260" s="15"/>
      <c r="J260" s="16"/>
      <c r="K260" s="15"/>
      <c r="L260" s="19">
        <f t="shared" si="26"/>
        <v>0</v>
      </c>
      <c r="M260" s="20"/>
      <c r="N260" s="2"/>
    </row>
    <row r="261" spans="1:14" ht="13.5" customHeight="1">
      <c r="A261" s="11"/>
      <c r="B261" s="11"/>
      <c r="C261" s="12"/>
      <c r="D261" s="13"/>
      <c r="E261" s="15"/>
      <c r="F261" s="16"/>
      <c r="G261" s="15"/>
      <c r="H261" s="16"/>
      <c r="I261" s="15"/>
      <c r="J261" s="16"/>
      <c r="K261" s="15"/>
      <c r="L261" s="19">
        <f t="shared" si="26"/>
        <v>0</v>
      </c>
      <c r="M261" s="20"/>
      <c r="N261" s="2"/>
    </row>
    <row r="262" spans="1:14" ht="13.5" customHeight="1">
      <c r="A262" s="11"/>
      <c r="B262" s="11"/>
      <c r="C262" s="12"/>
      <c r="D262" s="13"/>
      <c r="E262" s="15"/>
      <c r="F262" s="16"/>
      <c r="G262" s="15"/>
      <c r="H262" s="16"/>
      <c r="I262" s="15"/>
      <c r="J262" s="16"/>
      <c r="K262" s="15"/>
      <c r="L262" s="19">
        <f t="shared" si="26"/>
        <v>0</v>
      </c>
      <c r="M262" s="20"/>
      <c r="N262" s="2"/>
    </row>
    <row r="263" spans="1:14" ht="13.5" customHeight="1">
      <c r="A263" s="104" t="s">
        <v>95</v>
      </c>
      <c r="B263" s="105"/>
      <c r="C263" s="106"/>
      <c r="D263" s="29"/>
      <c r="E263" s="30" t="e">
        <f>SMALL(E251:E262,1)</f>
        <v>#NUM!</v>
      </c>
      <c r="F263" s="30"/>
      <c r="G263" s="30" t="e">
        <f>SMALL(G251:G262,1)</f>
        <v>#NUM!</v>
      </c>
      <c r="H263" s="30"/>
      <c r="I263" s="30" t="e">
        <f>SMALL(I251:I262,1)</f>
        <v>#NUM!</v>
      </c>
      <c r="J263" s="30"/>
      <c r="K263" s="30" t="e">
        <f>SMALL(K251:K262,1)</f>
        <v>#NUM!</v>
      </c>
      <c r="L263" s="19"/>
      <c r="M263" s="20"/>
      <c r="N263" s="2"/>
    </row>
    <row r="264" spans="1:14" ht="13.5" customHeight="1">
      <c r="A264" s="104" t="s">
        <v>95</v>
      </c>
      <c r="B264" s="105"/>
      <c r="C264" s="106"/>
      <c r="D264" s="29"/>
      <c r="E264" s="30" t="e">
        <f>SMALL(E251:E262,2)</f>
        <v>#NUM!</v>
      </c>
      <c r="F264" s="30"/>
      <c r="G264" s="30" t="e">
        <f>SMALL(G251:G262,2)</f>
        <v>#NUM!</v>
      </c>
      <c r="H264" s="30"/>
      <c r="I264" s="30" t="e">
        <f>SMALL(I251:I262,2)</f>
        <v>#NUM!</v>
      </c>
      <c r="J264" s="30"/>
      <c r="K264" s="30" t="e">
        <f>SMALL(K251:K262,2)</f>
        <v>#NUM!</v>
      </c>
      <c r="L264" s="31"/>
      <c r="M264" s="32"/>
      <c r="N264" s="2"/>
    </row>
    <row r="265" spans="1:14" ht="13.5" customHeight="1">
      <c r="A265" s="104" t="s">
        <v>95</v>
      </c>
      <c r="B265" s="105"/>
      <c r="C265" s="106"/>
      <c r="D265" s="29"/>
      <c r="E265" s="30" t="e">
        <f>SMALL(E251:E262,3)</f>
        <v>#NUM!</v>
      </c>
      <c r="F265" s="30"/>
      <c r="G265" s="30" t="e">
        <f>SMALL(G251:G262,3)</f>
        <v>#NUM!</v>
      </c>
      <c r="H265" s="30"/>
      <c r="I265" s="30" t="e">
        <f>SMALL(I251:I262,3)</f>
        <v>#NUM!</v>
      </c>
      <c r="J265" s="30"/>
      <c r="K265" s="30" t="e">
        <f>SMALL(K251:K262,3)</f>
        <v>#NUM!</v>
      </c>
      <c r="L265" s="31"/>
      <c r="M265" s="32"/>
      <c r="N265" s="2"/>
    </row>
    <row r="266" spans="1:14" ht="13.5" customHeight="1">
      <c r="A266" s="104" t="s">
        <v>95</v>
      </c>
      <c r="B266" s="105"/>
      <c r="C266" s="106"/>
      <c r="D266" s="29"/>
      <c r="E266" s="30" t="e">
        <f>SMALL(E251:E262,4)</f>
        <v>#NUM!</v>
      </c>
      <c r="F266" s="30"/>
      <c r="G266" s="30" t="e">
        <f>SMALL(G251:G262,4)</f>
        <v>#NUM!</v>
      </c>
      <c r="H266" s="30"/>
      <c r="I266" s="30" t="e">
        <f>SMALL(I251:I262,4)</f>
        <v>#NUM!</v>
      </c>
      <c r="J266" s="30"/>
      <c r="K266" s="30" t="e">
        <f>SMALL(K252:K262,4)</f>
        <v>#NUM!</v>
      </c>
      <c r="L266" s="31"/>
      <c r="M266" s="32"/>
      <c r="N266" s="2"/>
    </row>
    <row r="267" spans="1:14" ht="13.5" customHeight="1">
      <c r="A267" s="107" t="s">
        <v>96</v>
      </c>
      <c r="B267" s="108"/>
      <c r="C267" s="109"/>
      <c r="D267" s="33"/>
      <c r="E267" s="34" t="e">
        <f>SUM(E251:E262)-E263-E264-E265-E266</f>
        <v>#NUM!</v>
      </c>
      <c r="F267" s="34"/>
      <c r="G267" s="34" t="e">
        <f>SUM(G251:G262)-G263-G264-G265-G266</f>
        <v>#NUM!</v>
      </c>
      <c r="H267" s="34"/>
      <c r="I267" s="34" t="e">
        <f>SUM(I251:I262)-I263-I264-I265-I266</f>
        <v>#NUM!</v>
      </c>
      <c r="J267" s="34"/>
      <c r="K267" s="34" t="e">
        <f>SUM(K251:K262)-K263-K264-K265-K266</f>
        <v>#NUM!</v>
      </c>
      <c r="L267" s="35" t="e">
        <f>SUM($E267+$G267+$I267+$K267)</f>
        <v>#NUM!</v>
      </c>
      <c r="M267" s="20"/>
      <c r="N267" s="2"/>
    </row>
    <row r="268" spans="1:14" ht="13.5" customHeight="1">
      <c r="M268" s="2"/>
      <c r="N268" s="2"/>
    </row>
    <row r="269" spans="1:14" ht="13.5" customHeight="1">
      <c r="A269" s="102" t="s">
        <v>27</v>
      </c>
      <c r="B269" s="110"/>
      <c r="C269" s="110"/>
      <c r="D269" s="110"/>
      <c r="E269" s="110"/>
      <c r="F269" s="110"/>
      <c r="G269" s="110"/>
      <c r="H269" s="110"/>
      <c r="I269" s="110"/>
      <c r="J269" s="110"/>
      <c r="K269" s="110"/>
      <c r="L269" s="103"/>
      <c r="M269" s="4"/>
      <c r="N269" s="2"/>
    </row>
    <row r="270" spans="1:14" ht="13.5" customHeight="1">
      <c r="A270" s="111" t="s">
        <v>14</v>
      </c>
      <c r="B270" s="108"/>
      <c r="C270" s="108"/>
      <c r="D270" s="108"/>
      <c r="E270" s="108"/>
      <c r="F270" s="108"/>
      <c r="G270" s="108"/>
      <c r="H270" s="108"/>
      <c r="I270" s="108"/>
      <c r="J270" s="108"/>
      <c r="K270" s="108"/>
      <c r="L270" s="109"/>
      <c r="M270" s="4"/>
      <c r="N270" s="2"/>
    </row>
    <row r="271" spans="1:14" ht="13.5" customHeight="1">
      <c r="A271" s="96" t="s">
        <v>13</v>
      </c>
      <c r="B271" s="98" t="s">
        <v>15</v>
      </c>
      <c r="C271" s="100" t="s">
        <v>16</v>
      </c>
      <c r="D271" s="102" t="s">
        <v>17</v>
      </c>
      <c r="E271" s="103"/>
      <c r="F271" s="102" t="s">
        <v>18</v>
      </c>
      <c r="G271" s="103"/>
      <c r="H271" s="102" t="s">
        <v>19</v>
      </c>
      <c r="I271" s="103"/>
      <c r="J271" s="102" t="s">
        <v>20</v>
      </c>
      <c r="K271" s="103"/>
      <c r="L271" s="6" t="s">
        <v>21</v>
      </c>
      <c r="M271" s="4"/>
      <c r="N271" s="2"/>
    </row>
    <row r="272" spans="1:14" ht="13.5" customHeight="1">
      <c r="A272" s="97"/>
      <c r="B272" s="99"/>
      <c r="C272" s="101"/>
      <c r="D272" s="7" t="s">
        <v>25</v>
      </c>
      <c r="E272" s="8" t="s">
        <v>26</v>
      </c>
      <c r="F272" s="7" t="s">
        <v>25</v>
      </c>
      <c r="G272" s="8" t="s">
        <v>26</v>
      </c>
      <c r="H272" s="7" t="s">
        <v>25</v>
      </c>
      <c r="I272" s="8" t="s">
        <v>26</v>
      </c>
      <c r="J272" s="7" t="s">
        <v>25</v>
      </c>
      <c r="K272" s="8" t="s">
        <v>26</v>
      </c>
      <c r="L272" s="9"/>
      <c r="M272" s="4"/>
      <c r="N272" s="2"/>
    </row>
    <row r="273" spans="1:14" ht="13.5" customHeight="1">
      <c r="A273" s="11"/>
      <c r="B273" s="11"/>
      <c r="C273" s="12"/>
      <c r="D273" s="13"/>
      <c r="E273" s="15"/>
      <c r="F273" s="16"/>
      <c r="G273" s="15"/>
      <c r="H273" s="16"/>
      <c r="I273" s="15"/>
      <c r="J273" s="16"/>
      <c r="K273" s="15"/>
      <c r="L273" s="19">
        <f t="shared" ref="L273:L284" si="27">SUM($E273+$G273+$I273+$K273)</f>
        <v>0</v>
      </c>
      <c r="M273" s="20"/>
      <c r="N273" s="2"/>
    </row>
    <row r="274" spans="1:14" ht="13.5" customHeight="1">
      <c r="A274" s="11"/>
      <c r="B274" s="11"/>
      <c r="C274" s="12"/>
      <c r="D274" s="13"/>
      <c r="E274" s="15"/>
      <c r="F274" s="16"/>
      <c r="G274" s="15"/>
      <c r="H274" s="16"/>
      <c r="I274" s="15"/>
      <c r="J274" s="16"/>
      <c r="K274" s="15"/>
      <c r="L274" s="19">
        <f t="shared" si="27"/>
        <v>0</v>
      </c>
      <c r="M274" s="20"/>
      <c r="N274" s="2"/>
    </row>
    <row r="275" spans="1:14" ht="13.5" customHeight="1">
      <c r="A275" s="11"/>
      <c r="B275" s="11"/>
      <c r="C275" s="12"/>
      <c r="D275" s="13"/>
      <c r="E275" s="15"/>
      <c r="F275" s="16"/>
      <c r="G275" s="15"/>
      <c r="H275" s="16"/>
      <c r="I275" s="15"/>
      <c r="J275" s="16"/>
      <c r="K275" s="15"/>
      <c r="L275" s="19">
        <f t="shared" si="27"/>
        <v>0</v>
      </c>
      <c r="M275" s="20"/>
      <c r="N275" s="2"/>
    </row>
    <row r="276" spans="1:14" ht="13.5" customHeight="1">
      <c r="A276" s="11"/>
      <c r="B276" s="11"/>
      <c r="C276" s="12"/>
      <c r="D276" s="13"/>
      <c r="E276" s="15"/>
      <c r="F276" s="16"/>
      <c r="G276" s="15"/>
      <c r="H276" s="16"/>
      <c r="I276" s="15"/>
      <c r="J276" s="16"/>
      <c r="K276" s="15"/>
      <c r="L276" s="19">
        <f t="shared" si="27"/>
        <v>0</v>
      </c>
      <c r="M276" s="20"/>
      <c r="N276" s="2"/>
    </row>
    <row r="277" spans="1:14" ht="13.5" customHeight="1">
      <c r="A277" s="11"/>
      <c r="B277" s="11"/>
      <c r="C277" s="12"/>
      <c r="D277" s="13"/>
      <c r="E277" s="15"/>
      <c r="F277" s="16"/>
      <c r="G277" s="15"/>
      <c r="H277" s="16"/>
      <c r="I277" s="15"/>
      <c r="J277" s="16"/>
      <c r="K277" s="15"/>
      <c r="L277" s="19">
        <f t="shared" si="27"/>
        <v>0</v>
      </c>
      <c r="M277" s="20"/>
      <c r="N277" s="2"/>
    </row>
    <row r="278" spans="1:14" ht="13.5" customHeight="1">
      <c r="A278" s="11"/>
      <c r="B278" s="11"/>
      <c r="C278" s="12"/>
      <c r="D278" s="13"/>
      <c r="E278" s="15"/>
      <c r="F278" s="16"/>
      <c r="G278" s="15"/>
      <c r="H278" s="16"/>
      <c r="I278" s="15"/>
      <c r="J278" s="16"/>
      <c r="K278" s="15"/>
      <c r="L278" s="19">
        <f t="shared" si="27"/>
        <v>0</v>
      </c>
      <c r="M278" s="20"/>
      <c r="N278" s="2"/>
    </row>
    <row r="279" spans="1:14" ht="13.5" customHeight="1">
      <c r="A279" s="11"/>
      <c r="B279" s="11"/>
      <c r="C279" s="12"/>
      <c r="D279" s="13"/>
      <c r="E279" s="15"/>
      <c r="F279" s="16"/>
      <c r="G279" s="15"/>
      <c r="H279" s="16"/>
      <c r="I279" s="15"/>
      <c r="J279" s="16"/>
      <c r="K279" s="15"/>
      <c r="L279" s="19">
        <f t="shared" si="27"/>
        <v>0</v>
      </c>
      <c r="M279" s="20"/>
      <c r="N279" s="2"/>
    </row>
    <row r="280" spans="1:14" ht="13.5" customHeight="1">
      <c r="A280" s="11"/>
      <c r="B280" s="11"/>
      <c r="C280" s="12"/>
      <c r="D280" s="13"/>
      <c r="E280" s="15"/>
      <c r="F280" s="16"/>
      <c r="G280" s="15"/>
      <c r="H280" s="16"/>
      <c r="I280" s="15"/>
      <c r="J280" s="16"/>
      <c r="K280" s="15"/>
      <c r="L280" s="19">
        <f t="shared" si="27"/>
        <v>0</v>
      </c>
      <c r="M280" s="20"/>
      <c r="N280" s="2"/>
    </row>
    <row r="281" spans="1:14" ht="13.5" customHeight="1">
      <c r="A281" s="11"/>
      <c r="B281" s="11"/>
      <c r="C281" s="12"/>
      <c r="D281" s="13"/>
      <c r="E281" s="15"/>
      <c r="F281" s="16"/>
      <c r="G281" s="15"/>
      <c r="H281" s="16"/>
      <c r="I281" s="15"/>
      <c r="J281" s="16"/>
      <c r="K281" s="15"/>
      <c r="L281" s="19">
        <f t="shared" si="27"/>
        <v>0</v>
      </c>
      <c r="M281" s="20"/>
      <c r="N281" s="2"/>
    </row>
    <row r="282" spans="1:14" ht="13.5" customHeight="1">
      <c r="A282" s="11"/>
      <c r="B282" s="11"/>
      <c r="C282" s="12"/>
      <c r="D282" s="13"/>
      <c r="E282" s="15"/>
      <c r="F282" s="16"/>
      <c r="G282" s="15"/>
      <c r="H282" s="16"/>
      <c r="I282" s="15"/>
      <c r="J282" s="16"/>
      <c r="K282" s="15"/>
      <c r="L282" s="19">
        <f t="shared" si="27"/>
        <v>0</v>
      </c>
      <c r="M282" s="20"/>
      <c r="N282" s="2"/>
    </row>
    <row r="283" spans="1:14" ht="13.5" customHeight="1">
      <c r="A283" s="11"/>
      <c r="B283" s="11"/>
      <c r="C283" s="12"/>
      <c r="D283" s="13"/>
      <c r="E283" s="15"/>
      <c r="F283" s="16"/>
      <c r="G283" s="15"/>
      <c r="H283" s="16"/>
      <c r="I283" s="15"/>
      <c r="J283" s="16"/>
      <c r="K283" s="15"/>
      <c r="L283" s="19">
        <f t="shared" si="27"/>
        <v>0</v>
      </c>
      <c r="M283" s="20"/>
      <c r="N283" s="2"/>
    </row>
    <row r="284" spans="1:14" ht="13.5" customHeight="1">
      <c r="A284" s="11"/>
      <c r="B284" s="11"/>
      <c r="C284" s="12"/>
      <c r="D284" s="13"/>
      <c r="E284" s="15"/>
      <c r="F284" s="16"/>
      <c r="G284" s="15"/>
      <c r="H284" s="16"/>
      <c r="I284" s="15"/>
      <c r="J284" s="16"/>
      <c r="K284" s="15"/>
      <c r="L284" s="19">
        <f t="shared" si="27"/>
        <v>0</v>
      </c>
      <c r="M284" s="20"/>
      <c r="N284" s="2"/>
    </row>
    <row r="285" spans="1:14" ht="13.5" customHeight="1">
      <c r="A285" s="104" t="s">
        <v>95</v>
      </c>
      <c r="B285" s="105"/>
      <c r="C285" s="106"/>
      <c r="D285" s="29"/>
      <c r="E285" s="30" t="e">
        <f>SMALL(E273:E284,1)</f>
        <v>#NUM!</v>
      </c>
      <c r="F285" s="30"/>
      <c r="G285" s="30" t="e">
        <f>SMALL(G273:G284,1)</f>
        <v>#NUM!</v>
      </c>
      <c r="H285" s="30"/>
      <c r="I285" s="30" t="e">
        <f>SMALL(I273:I284,1)</f>
        <v>#NUM!</v>
      </c>
      <c r="J285" s="30"/>
      <c r="K285" s="30" t="e">
        <f>SMALL(K273:K284,1)</f>
        <v>#NUM!</v>
      </c>
      <c r="L285" s="19"/>
      <c r="M285" s="20"/>
      <c r="N285" s="2"/>
    </row>
    <row r="286" spans="1:14" ht="13.5" customHeight="1">
      <c r="A286" s="104" t="s">
        <v>95</v>
      </c>
      <c r="B286" s="105"/>
      <c r="C286" s="106"/>
      <c r="D286" s="29"/>
      <c r="E286" s="30" t="e">
        <f>SMALL(E273:E284,2)</f>
        <v>#NUM!</v>
      </c>
      <c r="F286" s="30"/>
      <c r="G286" s="30" t="e">
        <f>SMALL(G273:G284,2)</f>
        <v>#NUM!</v>
      </c>
      <c r="H286" s="30"/>
      <c r="I286" s="30" t="e">
        <f>SMALL(I273:I284,2)</f>
        <v>#NUM!</v>
      </c>
      <c r="J286" s="30"/>
      <c r="K286" s="30" t="e">
        <f>SMALL(K273:K284,2)</f>
        <v>#NUM!</v>
      </c>
      <c r="L286" s="31"/>
      <c r="M286" s="32"/>
      <c r="N286" s="2"/>
    </row>
    <row r="287" spans="1:14" ht="13.5" customHeight="1">
      <c r="A287" s="104" t="s">
        <v>95</v>
      </c>
      <c r="B287" s="105"/>
      <c r="C287" s="106"/>
      <c r="D287" s="29"/>
      <c r="E287" s="30" t="e">
        <f>SMALL(E273:E284,3)</f>
        <v>#NUM!</v>
      </c>
      <c r="F287" s="30"/>
      <c r="G287" s="30" t="e">
        <f>SMALL(G273:G284,3)</f>
        <v>#NUM!</v>
      </c>
      <c r="H287" s="30"/>
      <c r="I287" s="30" t="e">
        <f>SMALL(I273:I284,3)</f>
        <v>#NUM!</v>
      </c>
      <c r="J287" s="30"/>
      <c r="K287" s="30" t="e">
        <f>SMALL(K273:K284,3)</f>
        <v>#NUM!</v>
      </c>
      <c r="L287" s="31"/>
      <c r="M287" s="32"/>
      <c r="N287" s="2"/>
    </row>
    <row r="288" spans="1:14" ht="13.5" customHeight="1">
      <c r="A288" s="104" t="s">
        <v>95</v>
      </c>
      <c r="B288" s="105"/>
      <c r="C288" s="106"/>
      <c r="D288" s="29"/>
      <c r="E288" s="30" t="e">
        <f>SMALL(E273:E284,4)</f>
        <v>#NUM!</v>
      </c>
      <c r="F288" s="30"/>
      <c r="G288" s="30" t="e">
        <f>SMALL(G273:G284,4)</f>
        <v>#NUM!</v>
      </c>
      <c r="H288" s="30"/>
      <c r="I288" s="30" t="e">
        <f>SMALL(I273:I284,4)</f>
        <v>#NUM!</v>
      </c>
      <c r="J288" s="30"/>
      <c r="K288" s="30" t="e">
        <f>SMALL(K274:K284,4)</f>
        <v>#NUM!</v>
      </c>
      <c r="L288" s="31"/>
      <c r="M288" s="32"/>
      <c r="N288" s="2"/>
    </row>
    <row r="289" spans="1:14" ht="13.5" customHeight="1">
      <c r="A289" s="107" t="s">
        <v>96</v>
      </c>
      <c r="B289" s="108"/>
      <c r="C289" s="109"/>
      <c r="D289" s="33"/>
      <c r="E289" s="34" t="e">
        <f>SUM(E273:E284)-E285-E286-E287-E288</f>
        <v>#NUM!</v>
      </c>
      <c r="F289" s="34"/>
      <c r="G289" s="34" t="e">
        <f>SUM(G273:G284)-G285-G286-G287-G288</f>
        <v>#NUM!</v>
      </c>
      <c r="H289" s="34"/>
      <c r="I289" s="34" t="e">
        <f>SUM(I273:I284)-I285-I286-I287-I288</f>
        <v>#NUM!</v>
      </c>
      <c r="J289" s="34"/>
      <c r="K289" s="34" t="e">
        <f>SUM(K273:K284)-K285-K286-K287-K288</f>
        <v>#NUM!</v>
      </c>
      <c r="L289" s="35" t="e">
        <f>SUM($E289+$G289+$I289+$K289)</f>
        <v>#NUM!</v>
      </c>
      <c r="M289" s="20"/>
      <c r="N289" s="2"/>
    </row>
    <row r="290" spans="1:14" ht="13.5" customHeight="1">
      <c r="M290" s="2"/>
      <c r="N290" s="2"/>
    </row>
    <row r="291" spans="1:14" ht="13.5" customHeight="1">
      <c r="A291" s="102" t="s">
        <v>27</v>
      </c>
      <c r="B291" s="110"/>
      <c r="C291" s="110"/>
      <c r="D291" s="110"/>
      <c r="E291" s="110"/>
      <c r="F291" s="110"/>
      <c r="G291" s="110"/>
      <c r="H291" s="110"/>
      <c r="I291" s="110"/>
      <c r="J291" s="110"/>
      <c r="K291" s="110"/>
      <c r="L291" s="103"/>
      <c r="M291" s="4"/>
      <c r="N291" s="2"/>
    </row>
    <row r="292" spans="1:14" ht="13.5" customHeight="1">
      <c r="A292" s="111" t="s">
        <v>14</v>
      </c>
      <c r="B292" s="108"/>
      <c r="C292" s="108"/>
      <c r="D292" s="108"/>
      <c r="E292" s="108"/>
      <c r="F292" s="108"/>
      <c r="G292" s="108"/>
      <c r="H292" s="108"/>
      <c r="I292" s="108"/>
      <c r="J292" s="108"/>
      <c r="K292" s="108"/>
      <c r="L292" s="109"/>
      <c r="M292" s="4"/>
      <c r="N292" s="2"/>
    </row>
    <row r="293" spans="1:14" ht="13.5" customHeight="1">
      <c r="A293" s="96" t="s">
        <v>13</v>
      </c>
      <c r="B293" s="98" t="s">
        <v>15</v>
      </c>
      <c r="C293" s="100" t="s">
        <v>16</v>
      </c>
      <c r="D293" s="102" t="s">
        <v>17</v>
      </c>
      <c r="E293" s="103"/>
      <c r="F293" s="102" t="s">
        <v>18</v>
      </c>
      <c r="G293" s="103"/>
      <c r="H293" s="102" t="s">
        <v>19</v>
      </c>
      <c r="I293" s="103"/>
      <c r="J293" s="102" t="s">
        <v>20</v>
      </c>
      <c r="K293" s="103"/>
      <c r="L293" s="6" t="s">
        <v>21</v>
      </c>
      <c r="M293" s="4"/>
      <c r="N293" s="2"/>
    </row>
    <row r="294" spans="1:14" ht="13.5" customHeight="1">
      <c r="A294" s="97"/>
      <c r="B294" s="99"/>
      <c r="C294" s="101"/>
      <c r="D294" s="7" t="s">
        <v>25</v>
      </c>
      <c r="E294" s="8" t="s">
        <v>26</v>
      </c>
      <c r="F294" s="7" t="s">
        <v>25</v>
      </c>
      <c r="G294" s="8" t="s">
        <v>26</v>
      </c>
      <c r="H294" s="7" t="s">
        <v>25</v>
      </c>
      <c r="I294" s="8" t="s">
        <v>26</v>
      </c>
      <c r="J294" s="7" t="s">
        <v>25</v>
      </c>
      <c r="K294" s="8" t="s">
        <v>26</v>
      </c>
      <c r="L294" s="9"/>
      <c r="M294" s="4"/>
      <c r="N294" s="2"/>
    </row>
    <row r="295" spans="1:14" ht="13.5" customHeight="1">
      <c r="A295" s="11"/>
      <c r="B295" s="11"/>
      <c r="C295" s="12"/>
      <c r="D295" s="13"/>
      <c r="E295" s="15"/>
      <c r="F295" s="16"/>
      <c r="G295" s="15"/>
      <c r="H295" s="16"/>
      <c r="I295" s="15"/>
      <c r="J295" s="16"/>
      <c r="K295" s="15"/>
      <c r="L295" s="19">
        <f t="shared" ref="L295:L306" si="28">SUM($E295+$G295+$I295+$K295)</f>
        <v>0</v>
      </c>
      <c r="M295" s="20"/>
      <c r="N295" s="2"/>
    </row>
    <row r="296" spans="1:14" ht="13.5" customHeight="1">
      <c r="A296" s="11"/>
      <c r="B296" s="11"/>
      <c r="C296" s="12"/>
      <c r="D296" s="13"/>
      <c r="E296" s="15"/>
      <c r="F296" s="16"/>
      <c r="G296" s="15"/>
      <c r="H296" s="16"/>
      <c r="I296" s="15"/>
      <c r="J296" s="16"/>
      <c r="K296" s="15"/>
      <c r="L296" s="19">
        <f t="shared" si="28"/>
        <v>0</v>
      </c>
      <c r="M296" s="20"/>
      <c r="N296" s="2"/>
    </row>
    <row r="297" spans="1:14" ht="13.5" customHeight="1">
      <c r="A297" s="11"/>
      <c r="B297" s="11"/>
      <c r="C297" s="12"/>
      <c r="D297" s="13"/>
      <c r="E297" s="15"/>
      <c r="F297" s="16"/>
      <c r="G297" s="15"/>
      <c r="H297" s="16"/>
      <c r="I297" s="15"/>
      <c r="J297" s="16"/>
      <c r="K297" s="15"/>
      <c r="L297" s="19">
        <f t="shared" si="28"/>
        <v>0</v>
      </c>
      <c r="M297" s="20"/>
      <c r="N297" s="2"/>
    </row>
    <row r="298" spans="1:14" ht="13.5" customHeight="1">
      <c r="A298" s="11"/>
      <c r="B298" s="11"/>
      <c r="C298" s="12"/>
      <c r="D298" s="13"/>
      <c r="E298" s="15"/>
      <c r="F298" s="16"/>
      <c r="G298" s="15"/>
      <c r="H298" s="16"/>
      <c r="I298" s="15"/>
      <c r="J298" s="16"/>
      <c r="K298" s="15"/>
      <c r="L298" s="19">
        <f t="shared" si="28"/>
        <v>0</v>
      </c>
      <c r="M298" s="20"/>
      <c r="N298" s="2"/>
    </row>
    <row r="299" spans="1:14" ht="13.5" customHeight="1">
      <c r="A299" s="11"/>
      <c r="B299" s="11"/>
      <c r="C299" s="12"/>
      <c r="D299" s="13"/>
      <c r="E299" s="15"/>
      <c r="F299" s="16"/>
      <c r="G299" s="15"/>
      <c r="H299" s="16"/>
      <c r="I299" s="15"/>
      <c r="J299" s="16"/>
      <c r="K299" s="15"/>
      <c r="L299" s="19">
        <f t="shared" si="28"/>
        <v>0</v>
      </c>
      <c r="M299" s="20"/>
      <c r="N299" s="2"/>
    </row>
    <row r="300" spans="1:14" ht="13.5" customHeight="1">
      <c r="A300" s="11"/>
      <c r="B300" s="11"/>
      <c r="C300" s="12"/>
      <c r="D300" s="13"/>
      <c r="E300" s="15"/>
      <c r="F300" s="16"/>
      <c r="G300" s="15"/>
      <c r="H300" s="16"/>
      <c r="I300" s="15"/>
      <c r="J300" s="16"/>
      <c r="K300" s="15"/>
      <c r="L300" s="19">
        <f t="shared" si="28"/>
        <v>0</v>
      </c>
      <c r="M300" s="20"/>
      <c r="N300" s="2"/>
    </row>
    <row r="301" spans="1:14" ht="13.5" customHeight="1">
      <c r="A301" s="11"/>
      <c r="B301" s="11"/>
      <c r="C301" s="12"/>
      <c r="D301" s="13"/>
      <c r="E301" s="15"/>
      <c r="F301" s="16"/>
      <c r="G301" s="15"/>
      <c r="H301" s="16"/>
      <c r="I301" s="15"/>
      <c r="J301" s="16"/>
      <c r="K301" s="15"/>
      <c r="L301" s="19">
        <f t="shared" si="28"/>
        <v>0</v>
      </c>
      <c r="M301" s="20"/>
      <c r="N301" s="2"/>
    </row>
    <row r="302" spans="1:14" ht="13.5" customHeight="1">
      <c r="A302" s="11"/>
      <c r="B302" s="11"/>
      <c r="C302" s="12"/>
      <c r="D302" s="13"/>
      <c r="E302" s="15"/>
      <c r="F302" s="16"/>
      <c r="G302" s="15"/>
      <c r="H302" s="16"/>
      <c r="I302" s="15"/>
      <c r="J302" s="16"/>
      <c r="K302" s="15"/>
      <c r="L302" s="19">
        <f t="shared" si="28"/>
        <v>0</v>
      </c>
      <c r="M302" s="20"/>
      <c r="N302" s="2"/>
    </row>
    <row r="303" spans="1:14" ht="13.5" customHeight="1">
      <c r="A303" s="11"/>
      <c r="B303" s="11"/>
      <c r="C303" s="12"/>
      <c r="D303" s="13"/>
      <c r="E303" s="15"/>
      <c r="F303" s="16"/>
      <c r="G303" s="15"/>
      <c r="H303" s="16"/>
      <c r="I303" s="15"/>
      <c r="J303" s="16"/>
      <c r="K303" s="15"/>
      <c r="L303" s="19">
        <f t="shared" si="28"/>
        <v>0</v>
      </c>
      <c r="M303" s="20"/>
      <c r="N303" s="2"/>
    </row>
    <row r="304" spans="1:14" ht="13.5" customHeight="1">
      <c r="A304" s="11"/>
      <c r="B304" s="11"/>
      <c r="C304" s="12"/>
      <c r="D304" s="13"/>
      <c r="E304" s="15"/>
      <c r="F304" s="16"/>
      <c r="G304" s="15"/>
      <c r="H304" s="16"/>
      <c r="I304" s="15"/>
      <c r="J304" s="16"/>
      <c r="K304" s="15"/>
      <c r="L304" s="19">
        <f t="shared" si="28"/>
        <v>0</v>
      </c>
      <c r="M304" s="20"/>
      <c r="N304" s="2"/>
    </row>
    <row r="305" spans="1:14" ht="13.5" customHeight="1">
      <c r="A305" s="11"/>
      <c r="B305" s="11"/>
      <c r="C305" s="12"/>
      <c r="D305" s="13"/>
      <c r="E305" s="15"/>
      <c r="F305" s="16"/>
      <c r="G305" s="15"/>
      <c r="H305" s="16"/>
      <c r="I305" s="15"/>
      <c r="J305" s="16"/>
      <c r="K305" s="15"/>
      <c r="L305" s="19">
        <f t="shared" si="28"/>
        <v>0</v>
      </c>
      <c r="M305" s="20"/>
      <c r="N305" s="2"/>
    </row>
    <row r="306" spans="1:14" ht="13.5" customHeight="1">
      <c r="A306" s="11"/>
      <c r="B306" s="11"/>
      <c r="C306" s="12"/>
      <c r="D306" s="13"/>
      <c r="E306" s="15"/>
      <c r="F306" s="16"/>
      <c r="G306" s="15"/>
      <c r="H306" s="16"/>
      <c r="I306" s="15"/>
      <c r="J306" s="16"/>
      <c r="K306" s="15"/>
      <c r="L306" s="19">
        <f t="shared" si="28"/>
        <v>0</v>
      </c>
      <c r="M306" s="20"/>
      <c r="N306" s="2"/>
    </row>
    <row r="307" spans="1:14" ht="13.5" customHeight="1">
      <c r="A307" s="104" t="s">
        <v>95</v>
      </c>
      <c r="B307" s="105"/>
      <c r="C307" s="106"/>
      <c r="D307" s="29"/>
      <c r="E307" s="30" t="e">
        <f>SMALL(E295:E306,1)</f>
        <v>#NUM!</v>
      </c>
      <c r="F307" s="30"/>
      <c r="G307" s="30" t="e">
        <f>SMALL(G295:G306,1)</f>
        <v>#NUM!</v>
      </c>
      <c r="H307" s="30"/>
      <c r="I307" s="30" t="e">
        <f>SMALL(I295:I306,1)</f>
        <v>#NUM!</v>
      </c>
      <c r="J307" s="30"/>
      <c r="K307" s="30" t="e">
        <f>SMALL(K295:K306,1)</f>
        <v>#NUM!</v>
      </c>
      <c r="L307" s="19"/>
      <c r="M307" s="20"/>
      <c r="N307" s="2"/>
    </row>
    <row r="308" spans="1:14" ht="13.5" customHeight="1">
      <c r="A308" s="104" t="s">
        <v>95</v>
      </c>
      <c r="B308" s="105"/>
      <c r="C308" s="106"/>
      <c r="D308" s="29"/>
      <c r="E308" s="30" t="e">
        <f>SMALL(E295:E306,2)</f>
        <v>#NUM!</v>
      </c>
      <c r="F308" s="30"/>
      <c r="G308" s="30" t="e">
        <f>SMALL(G295:G306,2)</f>
        <v>#NUM!</v>
      </c>
      <c r="H308" s="30"/>
      <c r="I308" s="30" t="e">
        <f>SMALL(I295:I306,2)</f>
        <v>#NUM!</v>
      </c>
      <c r="J308" s="30"/>
      <c r="K308" s="30" t="e">
        <f>SMALL(K295:K306,2)</f>
        <v>#NUM!</v>
      </c>
      <c r="L308" s="31"/>
      <c r="M308" s="32"/>
      <c r="N308" s="2"/>
    </row>
    <row r="309" spans="1:14" ht="13.5" customHeight="1">
      <c r="A309" s="104" t="s">
        <v>95</v>
      </c>
      <c r="B309" s="105"/>
      <c r="C309" s="106"/>
      <c r="D309" s="29"/>
      <c r="E309" s="30" t="e">
        <f>SMALL(E295:E306,3)</f>
        <v>#NUM!</v>
      </c>
      <c r="F309" s="30"/>
      <c r="G309" s="30" t="e">
        <f>SMALL(G295:G306,3)</f>
        <v>#NUM!</v>
      </c>
      <c r="H309" s="30"/>
      <c r="I309" s="30" t="e">
        <f>SMALL(I295:I306,3)</f>
        <v>#NUM!</v>
      </c>
      <c r="J309" s="30"/>
      <c r="K309" s="30" t="e">
        <f>SMALL(K295:K306,3)</f>
        <v>#NUM!</v>
      </c>
      <c r="L309" s="31"/>
      <c r="M309" s="32"/>
      <c r="N309" s="2"/>
    </row>
    <row r="310" spans="1:14" ht="13.5" customHeight="1">
      <c r="A310" s="104" t="s">
        <v>95</v>
      </c>
      <c r="B310" s="105"/>
      <c r="C310" s="106"/>
      <c r="D310" s="29"/>
      <c r="E310" s="30" t="e">
        <f>SMALL(E295:E306,4)</f>
        <v>#NUM!</v>
      </c>
      <c r="F310" s="30"/>
      <c r="G310" s="30" t="e">
        <f>SMALL(G295:G306,4)</f>
        <v>#NUM!</v>
      </c>
      <c r="H310" s="30"/>
      <c r="I310" s="30" t="e">
        <f>SMALL(I295:I306,4)</f>
        <v>#NUM!</v>
      </c>
      <c r="J310" s="30"/>
      <c r="K310" s="30" t="e">
        <f>SMALL(K296:K306,4)</f>
        <v>#NUM!</v>
      </c>
      <c r="L310" s="31"/>
      <c r="M310" s="32"/>
      <c r="N310" s="2"/>
    </row>
    <row r="311" spans="1:14" ht="13.5" customHeight="1">
      <c r="A311" s="107" t="s">
        <v>96</v>
      </c>
      <c r="B311" s="108"/>
      <c r="C311" s="109"/>
      <c r="D311" s="33"/>
      <c r="E311" s="34" t="e">
        <f>SUM(E295:E306)-E307-E308-E309-E310</f>
        <v>#NUM!</v>
      </c>
      <c r="F311" s="34"/>
      <c r="G311" s="34" t="e">
        <f>SUM(G295:G306)-G307-G308-G309-G310</f>
        <v>#NUM!</v>
      </c>
      <c r="H311" s="34"/>
      <c r="I311" s="34" t="e">
        <f>SUM(I295:I306)-I307-I308-I309-I310</f>
        <v>#NUM!</v>
      </c>
      <c r="J311" s="34"/>
      <c r="K311" s="34" t="e">
        <f>SUM(K295:K306)-K307-K308-K309-K310</f>
        <v>#NUM!</v>
      </c>
      <c r="L311" s="35" t="e">
        <f>SUM($E311+$G311+$I311+$K311)</f>
        <v>#NUM!</v>
      </c>
      <c r="M311" s="20"/>
      <c r="N311" s="2"/>
    </row>
    <row r="312" spans="1:14" ht="13.5" customHeight="1">
      <c r="M312" s="2"/>
      <c r="N312" s="2"/>
    </row>
    <row r="313" spans="1:14" ht="13.5" customHeight="1">
      <c r="A313" s="102" t="s">
        <v>27</v>
      </c>
      <c r="B313" s="110"/>
      <c r="C313" s="110"/>
      <c r="D313" s="110"/>
      <c r="E313" s="110"/>
      <c r="F313" s="110"/>
      <c r="G313" s="110"/>
      <c r="H313" s="110"/>
      <c r="I313" s="110"/>
      <c r="J313" s="110"/>
      <c r="K313" s="110"/>
      <c r="L313" s="103"/>
      <c r="M313" s="4"/>
      <c r="N313" s="2"/>
    </row>
    <row r="314" spans="1:14" ht="13.5" customHeight="1">
      <c r="A314" s="111" t="s">
        <v>14</v>
      </c>
      <c r="B314" s="108"/>
      <c r="C314" s="108"/>
      <c r="D314" s="108"/>
      <c r="E314" s="108"/>
      <c r="F314" s="108"/>
      <c r="G314" s="108"/>
      <c r="H314" s="108"/>
      <c r="I314" s="108"/>
      <c r="J314" s="108"/>
      <c r="K314" s="108"/>
      <c r="L314" s="109"/>
      <c r="M314" s="4"/>
      <c r="N314" s="2"/>
    </row>
    <row r="315" spans="1:14" ht="13.5" customHeight="1">
      <c r="A315" s="96" t="s">
        <v>13</v>
      </c>
      <c r="B315" s="98" t="s">
        <v>15</v>
      </c>
      <c r="C315" s="100" t="s">
        <v>16</v>
      </c>
      <c r="D315" s="102" t="s">
        <v>17</v>
      </c>
      <c r="E315" s="103"/>
      <c r="F315" s="102" t="s">
        <v>18</v>
      </c>
      <c r="G315" s="103"/>
      <c r="H315" s="102" t="s">
        <v>19</v>
      </c>
      <c r="I315" s="103"/>
      <c r="J315" s="102" t="s">
        <v>20</v>
      </c>
      <c r="K315" s="103"/>
      <c r="L315" s="6" t="s">
        <v>21</v>
      </c>
      <c r="M315" s="4"/>
      <c r="N315" s="2"/>
    </row>
    <row r="316" spans="1:14" ht="13.5" customHeight="1">
      <c r="A316" s="97"/>
      <c r="B316" s="99"/>
      <c r="C316" s="101"/>
      <c r="D316" s="7" t="s">
        <v>25</v>
      </c>
      <c r="E316" s="8" t="s">
        <v>26</v>
      </c>
      <c r="F316" s="7" t="s">
        <v>25</v>
      </c>
      <c r="G316" s="8" t="s">
        <v>26</v>
      </c>
      <c r="H316" s="7" t="s">
        <v>25</v>
      </c>
      <c r="I316" s="8" t="s">
        <v>26</v>
      </c>
      <c r="J316" s="7" t="s">
        <v>25</v>
      </c>
      <c r="K316" s="8" t="s">
        <v>26</v>
      </c>
      <c r="L316" s="9"/>
      <c r="M316" s="4"/>
      <c r="N316" s="2"/>
    </row>
    <row r="317" spans="1:14" ht="13.5" customHeight="1">
      <c r="A317" s="11"/>
      <c r="B317" s="11"/>
      <c r="C317" s="12"/>
      <c r="D317" s="13"/>
      <c r="E317" s="15"/>
      <c r="F317" s="16"/>
      <c r="G317" s="15"/>
      <c r="H317" s="16"/>
      <c r="I317" s="15"/>
      <c r="J317" s="16"/>
      <c r="K317" s="15"/>
      <c r="L317" s="19">
        <f t="shared" ref="L317:L328" si="29">SUM($E317+$G317+$I317+$K317)</f>
        <v>0</v>
      </c>
      <c r="M317" s="20"/>
      <c r="N317" s="2"/>
    </row>
    <row r="318" spans="1:14" ht="13.5" customHeight="1">
      <c r="A318" s="11"/>
      <c r="B318" s="11"/>
      <c r="C318" s="12"/>
      <c r="D318" s="13"/>
      <c r="E318" s="15"/>
      <c r="F318" s="16"/>
      <c r="G318" s="15"/>
      <c r="H318" s="16"/>
      <c r="I318" s="15"/>
      <c r="J318" s="16"/>
      <c r="K318" s="15"/>
      <c r="L318" s="19">
        <f t="shared" si="29"/>
        <v>0</v>
      </c>
      <c r="M318" s="20"/>
      <c r="N318" s="2"/>
    </row>
    <row r="319" spans="1:14" ht="13.5" customHeight="1">
      <c r="A319" s="11"/>
      <c r="B319" s="11"/>
      <c r="C319" s="12"/>
      <c r="D319" s="13"/>
      <c r="E319" s="15"/>
      <c r="F319" s="16"/>
      <c r="G319" s="15"/>
      <c r="H319" s="16"/>
      <c r="I319" s="15"/>
      <c r="J319" s="16"/>
      <c r="K319" s="15"/>
      <c r="L319" s="19">
        <f t="shared" si="29"/>
        <v>0</v>
      </c>
      <c r="M319" s="20"/>
      <c r="N319" s="2"/>
    </row>
    <row r="320" spans="1:14" ht="13.5" customHeight="1">
      <c r="A320" s="11"/>
      <c r="B320" s="11"/>
      <c r="C320" s="12"/>
      <c r="D320" s="13"/>
      <c r="E320" s="15"/>
      <c r="F320" s="16"/>
      <c r="G320" s="15"/>
      <c r="H320" s="16"/>
      <c r="I320" s="15"/>
      <c r="J320" s="16"/>
      <c r="K320" s="15"/>
      <c r="L320" s="19">
        <f t="shared" si="29"/>
        <v>0</v>
      </c>
      <c r="M320" s="20"/>
      <c r="N320" s="2"/>
    </row>
    <row r="321" spans="1:14" ht="13.5" customHeight="1">
      <c r="A321" s="11"/>
      <c r="B321" s="11"/>
      <c r="C321" s="12"/>
      <c r="D321" s="13"/>
      <c r="E321" s="15"/>
      <c r="F321" s="16"/>
      <c r="G321" s="15"/>
      <c r="H321" s="16"/>
      <c r="I321" s="15"/>
      <c r="J321" s="16"/>
      <c r="K321" s="15"/>
      <c r="L321" s="19">
        <f t="shared" si="29"/>
        <v>0</v>
      </c>
      <c r="M321" s="20"/>
      <c r="N321" s="2"/>
    </row>
    <row r="322" spans="1:14" ht="13.5" customHeight="1">
      <c r="A322" s="11"/>
      <c r="B322" s="11"/>
      <c r="C322" s="12"/>
      <c r="D322" s="13"/>
      <c r="E322" s="15"/>
      <c r="F322" s="16"/>
      <c r="G322" s="15"/>
      <c r="H322" s="16"/>
      <c r="I322" s="15"/>
      <c r="J322" s="16"/>
      <c r="K322" s="15"/>
      <c r="L322" s="19">
        <f t="shared" si="29"/>
        <v>0</v>
      </c>
      <c r="M322" s="20"/>
      <c r="N322" s="2"/>
    </row>
    <row r="323" spans="1:14" ht="13.5" customHeight="1">
      <c r="A323" s="11"/>
      <c r="B323" s="11"/>
      <c r="C323" s="12"/>
      <c r="D323" s="13"/>
      <c r="E323" s="15"/>
      <c r="F323" s="16"/>
      <c r="G323" s="15"/>
      <c r="H323" s="16"/>
      <c r="I323" s="15"/>
      <c r="J323" s="16"/>
      <c r="K323" s="15"/>
      <c r="L323" s="19">
        <f t="shared" si="29"/>
        <v>0</v>
      </c>
      <c r="M323" s="20"/>
      <c r="N323" s="2"/>
    </row>
    <row r="324" spans="1:14" ht="13.5" customHeight="1">
      <c r="A324" s="11"/>
      <c r="B324" s="11"/>
      <c r="C324" s="12"/>
      <c r="D324" s="13"/>
      <c r="E324" s="15"/>
      <c r="F324" s="16"/>
      <c r="G324" s="15"/>
      <c r="H324" s="16"/>
      <c r="I324" s="15"/>
      <c r="J324" s="16"/>
      <c r="K324" s="15"/>
      <c r="L324" s="19">
        <f t="shared" si="29"/>
        <v>0</v>
      </c>
      <c r="M324" s="20"/>
      <c r="N324" s="2"/>
    </row>
    <row r="325" spans="1:14" ht="13.5" customHeight="1">
      <c r="A325" s="11"/>
      <c r="B325" s="11"/>
      <c r="C325" s="12"/>
      <c r="D325" s="13"/>
      <c r="E325" s="15"/>
      <c r="F325" s="16"/>
      <c r="G325" s="15"/>
      <c r="H325" s="16"/>
      <c r="I325" s="15"/>
      <c r="J325" s="16"/>
      <c r="K325" s="15"/>
      <c r="L325" s="19">
        <f t="shared" si="29"/>
        <v>0</v>
      </c>
      <c r="M325" s="20"/>
      <c r="N325" s="2"/>
    </row>
    <row r="326" spans="1:14" ht="13.5" customHeight="1">
      <c r="A326" s="11"/>
      <c r="B326" s="11"/>
      <c r="C326" s="12"/>
      <c r="D326" s="13"/>
      <c r="E326" s="15"/>
      <c r="F326" s="16"/>
      <c r="G326" s="15"/>
      <c r="H326" s="16"/>
      <c r="I326" s="15"/>
      <c r="J326" s="16"/>
      <c r="K326" s="15"/>
      <c r="L326" s="19">
        <f t="shared" si="29"/>
        <v>0</v>
      </c>
      <c r="M326" s="20"/>
      <c r="N326" s="2"/>
    </row>
    <row r="327" spans="1:14" ht="13.5" customHeight="1">
      <c r="A327" s="11"/>
      <c r="B327" s="11"/>
      <c r="C327" s="12"/>
      <c r="D327" s="13"/>
      <c r="E327" s="15"/>
      <c r="F327" s="16"/>
      <c r="G327" s="15"/>
      <c r="H327" s="16"/>
      <c r="I327" s="15"/>
      <c r="J327" s="16"/>
      <c r="K327" s="15"/>
      <c r="L327" s="19">
        <f t="shared" si="29"/>
        <v>0</v>
      </c>
      <c r="M327" s="20"/>
      <c r="N327" s="2"/>
    </row>
    <row r="328" spans="1:14" ht="13.5" customHeight="1">
      <c r="A328" s="11"/>
      <c r="B328" s="11"/>
      <c r="C328" s="12"/>
      <c r="D328" s="13"/>
      <c r="E328" s="15"/>
      <c r="F328" s="16"/>
      <c r="G328" s="15"/>
      <c r="H328" s="16"/>
      <c r="I328" s="15"/>
      <c r="J328" s="16"/>
      <c r="K328" s="15"/>
      <c r="L328" s="19">
        <f t="shared" si="29"/>
        <v>0</v>
      </c>
      <c r="M328" s="20"/>
      <c r="N328" s="2"/>
    </row>
    <row r="329" spans="1:14" ht="13.5" customHeight="1">
      <c r="A329" s="104" t="s">
        <v>95</v>
      </c>
      <c r="B329" s="105"/>
      <c r="C329" s="106"/>
      <c r="D329" s="29"/>
      <c r="E329" s="30" t="e">
        <f>SMALL(E317:E328,1)</f>
        <v>#NUM!</v>
      </c>
      <c r="F329" s="30"/>
      <c r="G329" s="30" t="e">
        <f>SMALL(G317:G328,1)</f>
        <v>#NUM!</v>
      </c>
      <c r="H329" s="30"/>
      <c r="I329" s="30" t="e">
        <f>SMALL(I317:I328,1)</f>
        <v>#NUM!</v>
      </c>
      <c r="J329" s="30"/>
      <c r="K329" s="30" t="e">
        <f>SMALL(K317:K328,1)</f>
        <v>#NUM!</v>
      </c>
      <c r="L329" s="19"/>
      <c r="M329" s="20"/>
      <c r="N329" s="2"/>
    </row>
    <row r="330" spans="1:14" ht="13.5" customHeight="1">
      <c r="A330" s="104" t="s">
        <v>95</v>
      </c>
      <c r="B330" s="105"/>
      <c r="C330" s="106"/>
      <c r="D330" s="29"/>
      <c r="E330" s="30" t="e">
        <f>SMALL(E317:E328,2)</f>
        <v>#NUM!</v>
      </c>
      <c r="F330" s="30"/>
      <c r="G330" s="30" t="e">
        <f>SMALL(G317:G328,2)</f>
        <v>#NUM!</v>
      </c>
      <c r="H330" s="30"/>
      <c r="I330" s="30" t="e">
        <f>SMALL(I317:I328,2)</f>
        <v>#NUM!</v>
      </c>
      <c r="J330" s="30"/>
      <c r="K330" s="30" t="e">
        <f>SMALL(K317:K328,2)</f>
        <v>#NUM!</v>
      </c>
      <c r="L330" s="31"/>
      <c r="M330" s="32"/>
      <c r="N330" s="2"/>
    </row>
    <row r="331" spans="1:14" ht="13.5" customHeight="1">
      <c r="A331" s="104" t="s">
        <v>95</v>
      </c>
      <c r="B331" s="105"/>
      <c r="C331" s="106"/>
      <c r="D331" s="29"/>
      <c r="E331" s="30" t="e">
        <f>SMALL(E317:E328,3)</f>
        <v>#NUM!</v>
      </c>
      <c r="F331" s="30"/>
      <c r="G331" s="30" t="e">
        <f>SMALL(G317:G328,3)</f>
        <v>#NUM!</v>
      </c>
      <c r="H331" s="30"/>
      <c r="I331" s="30" t="e">
        <f>SMALL(I317:I328,3)</f>
        <v>#NUM!</v>
      </c>
      <c r="J331" s="30"/>
      <c r="K331" s="30" t="e">
        <f>SMALL(K317:K328,3)</f>
        <v>#NUM!</v>
      </c>
      <c r="L331" s="31"/>
      <c r="M331" s="32"/>
      <c r="N331" s="2"/>
    </row>
    <row r="332" spans="1:14" ht="13.5" customHeight="1">
      <c r="A332" s="104" t="s">
        <v>95</v>
      </c>
      <c r="B332" s="105"/>
      <c r="C332" s="106"/>
      <c r="D332" s="29"/>
      <c r="E332" s="30" t="e">
        <f>SMALL(E317:E328,4)</f>
        <v>#NUM!</v>
      </c>
      <c r="F332" s="30"/>
      <c r="G332" s="30" t="e">
        <f>SMALL(G317:G328,4)</f>
        <v>#NUM!</v>
      </c>
      <c r="H332" s="30"/>
      <c r="I332" s="30" t="e">
        <f>SMALL(I317:I328,4)</f>
        <v>#NUM!</v>
      </c>
      <c r="J332" s="30"/>
      <c r="K332" s="30" t="e">
        <f>SMALL(K318:K328,4)</f>
        <v>#NUM!</v>
      </c>
      <c r="L332" s="31"/>
      <c r="M332" s="32"/>
      <c r="N332" s="2"/>
    </row>
    <row r="333" spans="1:14" ht="13.5" customHeight="1">
      <c r="A333" s="107" t="s">
        <v>96</v>
      </c>
      <c r="B333" s="108"/>
      <c r="C333" s="109"/>
      <c r="D333" s="33"/>
      <c r="E333" s="34" t="e">
        <f>SUM(E317:E328)-E329-E330-E331-E332</f>
        <v>#NUM!</v>
      </c>
      <c r="F333" s="34"/>
      <c r="G333" s="34" t="e">
        <f>SUM(G317:G328)-G329-G330-G331-G332</f>
        <v>#NUM!</v>
      </c>
      <c r="H333" s="34"/>
      <c r="I333" s="34" t="e">
        <f>SUM(I317:I328)-I329-I330-I331-I332</f>
        <v>#NUM!</v>
      </c>
      <c r="J333" s="34"/>
      <c r="K333" s="34" t="e">
        <f>SUM(K317:K328)-K329-K330-K331-K332</f>
        <v>#NUM!</v>
      </c>
      <c r="L333" s="35" t="e">
        <f>SUM($E333+$G333+$I333+$K333)</f>
        <v>#NUM!</v>
      </c>
      <c r="M333" s="20"/>
      <c r="N333" s="2"/>
    </row>
    <row r="334" spans="1:14" ht="13.5" customHeight="1"/>
    <row r="335" spans="1:14" ht="13.5" customHeight="1"/>
    <row r="336" spans="1:14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215">
    <mergeCell ref="A117:A118"/>
    <mergeCell ref="B117:B118"/>
    <mergeCell ref="C117:C118"/>
    <mergeCell ref="D117:E117"/>
    <mergeCell ref="F117:G117"/>
    <mergeCell ref="H117:I117"/>
    <mergeCell ref="J117:K117"/>
    <mergeCell ref="A109:C109"/>
    <mergeCell ref="A110:C110"/>
    <mergeCell ref="A111:C111"/>
    <mergeCell ref="A112:C112"/>
    <mergeCell ref="A113:C113"/>
    <mergeCell ref="A115:L115"/>
    <mergeCell ref="A116:L116"/>
    <mergeCell ref="A133:C133"/>
    <mergeCell ref="A134:C134"/>
    <mergeCell ref="A137:L137"/>
    <mergeCell ref="A138:L138"/>
    <mergeCell ref="D139:E139"/>
    <mergeCell ref="F139:G139"/>
    <mergeCell ref="H139:I139"/>
    <mergeCell ref="J139:K139"/>
    <mergeCell ref="A159:L159"/>
    <mergeCell ref="A160:L160"/>
    <mergeCell ref="D161:E161"/>
    <mergeCell ref="F161:G161"/>
    <mergeCell ref="H161:I161"/>
    <mergeCell ref="J161:K161"/>
    <mergeCell ref="A179:C179"/>
    <mergeCell ref="A183:A184"/>
    <mergeCell ref="B183:B184"/>
    <mergeCell ref="C183:C184"/>
    <mergeCell ref="A181:L181"/>
    <mergeCell ref="A182:L182"/>
    <mergeCell ref="D183:E183"/>
    <mergeCell ref="F183:G183"/>
    <mergeCell ref="H183:I183"/>
    <mergeCell ref="J183:K183"/>
    <mergeCell ref="A329:C329"/>
    <mergeCell ref="A330:C330"/>
    <mergeCell ref="A331:C331"/>
    <mergeCell ref="A332:C332"/>
    <mergeCell ref="A333:C333"/>
    <mergeCell ref="A131:C131"/>
    <mergeCell ref="A132:C132"/>
    <mergeCell ref="A135:C135"/>
    <mergeCell ref="A139:A140"/>
    <mergeCell ref="B139:B140"/>
    <mergeCell ref="C139:C140"/>
    <mergeCell ref="A153:C153"/>
    <mergeCell ref="A154:C154"/>
    <mergeCell ref="A155:C155"/>
    <mergeCell ref="A156:C156"/>
    <mergeCell ref="A157:C157"/>
    <mergeCell ref="A161:A162"/>
    <mergeCell ref="B161:B162"/>
    <mergeCell ref="C161:C162"/>
    <mergeCell ref="A175:C175"/>
    <mergeCell ref="A176:C176"/>
    <mergeCell ref="A177:C177"/>
    <mergeCell ref="A178:C178"/>
    <mergeCell ref="A197:C197"/>
    <mergeCell ref="A198:C198"/>
    <mergeCell ref="D205:E205"/>
    <mergeCell ref="F205:G205"/>
    <mergeCell ref="H205:I205"/>
    <mergeCell ref="J205:K205"/>
    <mergeCell ref="A200:C200"/>
    <mergeCell ref="A201:C201"/>
    <mergeCell ref="A203:L203"/>
    <mergeCell ref="A204:L204"/>
    <mergeCell ref="A205:A206"/>
    <mergeCell ref="B205:B206"/>
    <mergeCell ref="C205:C206"/>
    <mergeCell ref="A199:C199"/>
    <mergeCell ref="A241:C241"/>
    <mergeCell ref="A242:C242"/>
    <mergeCell ref="A243:C243"/>
    <mergeCell ref="A244:C244"/>
    <mergeCell ref="A245:C245"/>
    <mergeCell ref="A247:L247"/>
    <mergeCell ref="A248:L248"/>
    <mergeCell ref="A249:A250"/>
    <mergeCell ref="B249:B250"/>
    <mergeCell ref="C249:C250"/>
    <mergeCell ref="D249:E249"/>
    <mergeCell ref="F249:G249"/>
    <mergeCell ref="H249:I249"/>
    <mergeCell ref="J249:K249"/>
    <mergeCell ref="A263:C263"/>
    <mergeCell ref="A264:C264"/>
    <mergeCell ref="A265:C265"/>
    <mergeCell ref="A266:C266"/>
    <mergeCell ref="A267:C267"/>
    <mergeCell ref="A269:L269"/>
    <mergeCell ref="A270:L270"/>
    <mergeCell ref="A271:A272"/>
    <mergeCell ref="B271:B272"/>
    <mergeCell ref="C271:C272"/>
    <mergeCell ref="D271:E271"/>
    <mergeCell ref="F271:G271"/>
    <mergeCell ref="H271:I271"/>
    <mergeCell ref="J271:K271"/>
    <mergeCell ref="A43:C43"/>
    <mergeCell ref="A44:C44"/>
    <mergeCell ref="A45:C45"/>
    <mergeCell ref="A46:C46"/>
    <mergeCell ref="A47:C47"/>
    <mergeCell ref="A49:L49"/>
    <mergeCell ref="A50:L50"/>
    <mergeCell ref="A51:A52"/>
    <mergeCell ref="B51:B52"/>
    <mergeCell ref="C51:C52"/>
    <mergeCell ref="D51:E51"/>
    <mergeCell ref="F51:G51"/>
    <mergeCell ref="H51:I51"/>
    <mergeCell ref="J51:K51"/>
    <mergeCell ref="A285:C285"/>
    <mergeCell ref="A286:C286"/>
    <mergeCell ref="A287:C287"/>
    <mergeCell ref="A288:C288"/>
    <mergeCell ref="A289:C289"/>
    <mergeCell ref="A291:L291"/>
    <mergeCell ref="A292:L292"/>
    <mergeCell ref="A293:A294"/>
    <mergeCell ref="B293:B294"/>
    <mergeCell ref="C293:C294"/>
    <mergeCell ref="D293:E293"/>
    <mergeCell ref="F293:G293"/>
    <mergeCell ref="H293:I293"/>
    <mergeCell ref="J293:K293"/>
    <mergeCell ref="A219:C219"/>
    <mergeCell ref="A220:C220"/>
    <mergeCell ref="A221:C221"/>
    <mergeCell ref="A222:C222"/>
    <mergeCell ref="A223:C223"/>
    <mergeCell ref="A225:L225"/>
    <mergeCell ref="A226:L226"/>
    <mergeCell ref="A227:A228"/>
    <mergeCell ref="B227:B228"/>
    <mergeCell ref="C227:C228"/>
    <mergeCell ref="D227:E227"/>
    <mergeCell ref="F227:G227"/>
    <mergeCell ref="H227:I227"/>
    <mergeCell ref="J227:K227"/>
    <mergeCell ref="O7:T7"/>
    <mergeCell ref="V19:W27"/>
    <mergeCell ref="A27:L27"/>
    <mergeCell ref="A28:L28"/>
    <mergeCell ref="O1:P4"/>
    <mergeCell ref="J7:K7"/>
    <mergeCell ref="A25:C25"/>
    <mergeCell ref="A1:L1"/>
    <mergeCell ref="A3:L3"/>
    <mergeCell ref="A7:A8"/>
    <mergeCell ref="B7:B8"/>
    <mergeCell ref="F7:G7"/>
    <mergeCell ref="C7:C8"/>
    <mergeCell ref="D7:E7"/>
    <mergeCell ref="A21:C21"/>
    <mergeCell ref="A22:C22"/>
    <mergeCell ref="H29:I29"/>
    <mergeCell ref="J29:K29"/>
    <mergeCell ref="A5:L5"/>
    <mergeCell ref="A6:L6"/>
    <mergeCell ref="A29:A30"/>
    <mergeCell ref="B29:B30"/>
    <mergeCell ref="C29:C30"/>
    <mergeCell ref="D29:E29"/>
    <mergeCell ref="F29:G29"/>
    <mergeCell ref="A23:C23"/>
    <mergeCell ref="A24:C24"/>
    <mergeCell ref="H7:I7"/>
    <mergeCell ref="A307:C307"/>
    <mergeCell ref="A308:C308"/>
    <mergeCell ref="A309:C309"/>
    <mergeCell ref="A310:C310"/>
    <mergeCell ref="A311:C311"/>
    <mergeCell ref="A313:L313"/>
    <mergeCell ref="A314:L314"/>
    <mergeCell ref="A315:A316"/>
    <mergeCell ref="B315:B316"/>
    <mergeCell ref="C315:C316"/>
    <mergeCell ref="D315:E315"/>
    <mergeCell ref="F315:G315"/>
    <mergeCell ref="H315:I315"/>
    <mergeCell ref="J315:K315"/>
    <mergeCell ref="A73:A74"/>
    <mergeCell ref="B73:B74"/>
    <mergeCell ref="C73:C74"/>
    <mergeCell ref="D73:E73"/>
    <mergeCell ref="F73:G73"/>
    <mergeCell ref="H73:I73"/>
    <mergeCell ref="J73:K73"/>
    <mergeCell ref="A65:C65"/>
    <mergeCell ref="A66:C66"/>
    <mergeCell ref="A67:C67"/>
    <mergeCell ref="A68:C68"/>
    <mergeCell ref="A69:C69"/>
    <mergeCell ref="A71:L71"/>
    <mergeCell ref="A72:L72"/>
    <mergeCell ref="A95:A96"/>
    <mergeCell ref="B95:B96"/>
    <mergeCell ref="C95:C96"/>
    <mergeCell ref="D95:E95"/>
    <mergeCell ref="F95:G95"/>
    <mergeCell ref="H95:I95"/>
    <mergeCell ref="J95:K95"/>
    <mergeCell ref="A87:C87"/>
    <mergeCell ref="A88:C88"/>
    <mergeCell ref="A89:C89"/>
    <mergeCell ref="A90:C90"/>
    <mergeCell ref="A91:C91"/>
    <mergeCell ref="A93:L93"/>
    <mergeCell ref="A94:L94"/>
  </mergeCells>
  <pageMargins left="0.7" right="0.7" top="0.75" bottom="0.75" header="0" footer="0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00"/>
  <sheetViews>
    <sheetView workbookViewId="0"/>
  </sheetViews>
  <sheetFormatPr baseColWidth="10" defaultColWidth="14.453125" defaultRowHeight="15" customHeight="1"/>
  <cols>
    <col min="1" max="3" width="15.54296875" customWidth="1"/>
    <col min="4" max="4" width="8.54296875" customWidth="1"/>
    <col min="5" max="5" width="10.7265625" customWidth="1"/>
    <col min="6" max="6" width="8.54296875" customWidth="1"/>
    <col min="7" max="7" width="10.7265625" customWidth="1"/>
    <col min="8" max="8" width="8.54296875" customWidth="1"/>
    <col min="9" max="9" width="10.7265625" customWidth="1"/>
    <col min="10" max="10" width="8.54296875" customWidth="1"/>
    <col min="11" max="14" width="10.7265625" customWidth="1"/>
    <col min="15" max="15" width="15" customWidth="1"/>
    <col min="16" max="23" width="10.7265625" customWidth="1"/>
    <col min="24" max="26" width="8.7265625" customWidth="1"/>
  </cols>
  <sheetData>
    <row r="1" spans="1:20" ht="24" customHeight="1">
      <c r="A1" s="117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"/>
      <c r="N1" s="2"/>
      <c r="O1" s="116" t="s">
        <v>444</v>
      </c>
      <c r="P1" s="115"/>
    </row>
    <row r="2" spans="1:20" ht="13.5" customHeight="1">
      <c r="M2" s="2"/>
      <c r="N2" s="2"/>
      <c r="O2" s="115"/>
      <c r="P2" s="115"/>
    </row>
    <row r="3" spans="1:20" ht="13.5" customHeight="1">
      <c r="A3" s="118" t="s">
        <v>445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3"/>
      <c r="N3" s="2"/>
      <c r="O3" s="115"/>
      <c r="P3" s="115"/>
    </row>
    <row r="4" spans="1:20" ht="13.5" customHeight="1">
      <c r="M4" s="2"/>
      <c r="N4" s="2"/>
      <c r="O4" s="115"/>
      <c r="P4" s="115"/>
    </row>
    <row r="5" spans="1:20" ht="13.5" customHeight="1">
      <c r="A5" s="102" t="s">
        <v>3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03"/>
      <c r="M5" s="4"/>
      <c r="N5" s="2"/>
      <c r="O5" s="5" t="s">
        <v>5</v>
      </c>
    </row>
    <row r="6" spans="1:20" ht="13.5" customHeight="1">
      <c r="A6" s="111" t="s">
        <v>446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9"/>
      <c r="M6" s="4"/>
      <c r="N6" s="2"/>
    </row>
    <row r="7" spans="1:20" ht="13.5" customHeight="1">
      <c r="A7" s="96" t="s">
        <v>13</v>
      </c>
      <c r="B7" s="98" t="s">
        <v>15</v>
      </c>
      <c r="C7" s="100" t="s">
        <v>16</v>
      </c>
      <c r="D7" s="102" t="s">
        <v>17</v>
      </c>
      <c r="E7" s="103"/>
      <c r="F7" s="102" t="s">
        <v>18</v>
      </c>
      <c r="G7" s="103"/>
      <c r="H7" s="102" t="s">
        <v>19</v>
      </c>
      <c r="I7" s="103"/>
      <c r="J7" s="102" t="s">
        <v>20</v>
      </c>
      <c r="K7" s="103"/>
      <c r="L7" s="6" t="s">
        <v>21</v>
      </c>
      <c r="M7" s="4"/>
      <c r="N7" s="2"/>
      <c r="O7" s="112" t="s">
        <v>447</v>
      </c>
      <c r="P7" s="105"/>
      <c r="Q7" s="105"/>
      <c r="R7" s="105"/>
      <c r="S7" s="105"/>
      <c r="T7" s="113"/>
    </row>
    <row r="8" spans="1:20" ht="13.5" customHeight="1">
      <c r="A8" s="97"/>
      <c r="B8" s="99"/>
      <c r="C8" s="101"/>
      <c r="D8" s="7" t="s">
        <v>25</v>
      </c>
      <c r="E8" s="8" t="s">
        <v>26</v>
      </c>
      <c r="F8" s="7" t="s">
        <v>25</v>
      </c>
      <c r="G8" s="8" t="s">
        <v>26</v>
      </c>
      <c r="H8" s="7" t="s">
        <v>25</v>
      </c>
      <c r="I8" s="8" t="s">
        <v>26</v>
      </c>
      <c r="J8" s="7" t="s">
        <v>25</v>
      </c>
      <c r="K8" s="8" t="s">
        <v>26</v>
      </c>
      <c r="L8" s="9"/>
      <c r="M8" s="4"/>
      <c r="N8" s="2"/>
      <c r="O8" s="10" t="s">
        <v>27</v>
      </c>
      <c r="P8" s="10" t="s">
        <v>17</v>
      </c>
      <c r="Q8" s="10" t="s">
        <v>18</v>
      </c>
      <c r="R8" s="10" t="s">
        <v>19</v>
      </c>
      <c r="S8" s="10" t="s">
        <v>20</v>
      </c>
      <c r="T8" s="10" t="s">
        <v>21</v>
      </c>
    </row>
    <row r="9" spans="1:20" ht="13.5" customHeight="1">
      <c r="A9" s="11" t="s">
        <v>448</v>
      </c>
      <c r="B9" s="11" t="s">
        <v>449</v>
      </c>
      <c r="C9" s="12">
        <v>356225800527</v>
      </c>
      <c r="D9" s="64">
        <v>5</v>
      </c>
      <c r="E9" s="15">
        <v>19.149999999999999</v>
      </c>
      <c r="F9" s="65">
        <v>5</v>
      </c>
      <c r="G9" s="15">
        <v>19.7</v>
      </c>
      <c r="H9" s="65">
        <v>5</v>
      </c>
      <c r="I9" s="15">
        <v>18.7</v>
      </c>
      <c r="J9" s="16">
        <v>4</v>
      </c>
      <c r="K9" s="15">
        <v>15.8</v>
      </c>
      <c r="L9" s="19">
        <f t="shared" ref="L9:L20" si="0">SUM($E9+$G9+$I9+$K9)</f>
        <v>73.349999999999994</v>
      </c>
      <c r="M9" s="20"/>
      <c r="N9" s="2"/>
      <c r="O9" s="21" t="str">
        <f>A5</f>
        <v>BRUZ</v>
      </c>
      <c r="P9" s="22">
        <f>E25</f>
        <v>147.6</v>
      </c>
      <c r="Q9" s="22">
        <f>G25</f>
        <v>149.25</v>
      </c>
      <c r="R9" s="22">
        <f>I25</f>
        <v>145.6</v>
      </c>
      <c r="S9" s="22">
        <f t="shared" ref="S9:T9" si="1">K25</f>
        <v>140.19999999999999</v>
      </c>
      <c r="T9" s="22">
        <f t="shared" si="1"/>
        <v>582.65000000000009</v>
      </c>
    </row>
    <row r="10" spans="1:20" ht="13.5" customHeight="1">
      <c r="A10" s="11" t="s">
        <v>450</v>
      </c>
      <c r="B10" s="11" t="s">
        <v>451</v>
      </c>
      <c r="C10" s="12">
        <v>356225800448</v>
      </c>
      <c r="D10" s="64">
        <v>5</v>
      </c>
      <c r="E10" s="15">
        <v>19.399999999999999</v>
      </c>
      <c r="F10" s="65">
        <v>5</v>
      </c>
      <c r="G10" s="15">
        <v>19.7</v>
      </c>
      <c r="H10" s="65">
        <v>5</v>
      </c>
      <c r="I10" s="15">
        <v>19.399999999999999</v>
      </c>
      <c r="J10" s="65">
        <v>5</v>
      </c>
      <c r="K10" s="15">
        <v>16.95</v>
      </c>
      <c r="L10" s="19">
        <f t="shared" si="0"/>
        <v>75.449999999999989</v>
      </c>
      <c r="M10" s="20"/>
      <c r="N10" s="2"/>
      <c r="O10" s="21" t="str">
        <f>A27</f>
        <v>AURORE de VITRE</v>
      </c>
      <c r="P10" s="22">
        <f>E47</f>
        <v>139.74999999999997</v>
      </c>
      <c r="Q10" s="22">
        <f>G47</f>
        <v>143.35</v>
      </c>
      <c r="R10" s="22">
        <f>I47</f>
        <v>121.6</v>
      </c>
      <c r="S10" s="22">
        <f t="shared" ref="S10:T10" si="2">K47</f>
        <v>129.20000000000002</v>
      </c>
      <c r="T10" s="22">
        <f t="shared" si="2"/>
        <v>533.9</v>
      </c>
    </row>
    <row r="11" spans="1:20" ht="13.5" customHeight="1">
      <c r="A11" s="11" t="s">
        <v>452</v>
      </c>
      <c r="B11" s="11" t="s">
        <v>116</v>
      </c>
      <c r="C11" s="12">
        <v>356225800596</v>
      </c>
      <c r="D11" s="64">
        <v>5</v>
      </c>
      <c r="E11" s="15">
        <v>19.100000000000001</v>
      </c>
      <c r="F11" s="65">
        <v>5</v>
      </c>
      <c r="G11" s="15">
        <v>18.899999999999999</v>
      </c>
      <c r="H11" s="65">
        <v>5</v>
      </c>
      <c r="I11" s="15">
        <v>19</v>
      </c>
      <c r="J11" s="65">
        <v>5</v>
      </c>
      <c r="K11" s="15">
        <v>17.8</v>
      </c>
      <c r="L11" s="19">
        <f t="shared" si="0"/>
        <v>74.8</v>
      </c>
      <c r="M11" s="20"/>
      <c r="N11" s="2"/>
      <c r="O11" s="21" t="str">
        <f>A49</f>
        <v>ASSOCIATION</v>
      </c>
      <c r="P11" s="22" t="e">
        <f>E69</f>
        <v>#NUM!</v>
      </c>
      <c r="Q11" s="22" t="e">
        <f>G69</f>
        <v>#NUM!</v>
      </c>
      <c r="R11" s="22" t="e">
        <f>I69</f>
        <v>#NUM!</v>
      </c>
      <c r="S11" s="22" t="e">
        <f t="shared" ref="S11:T11" si="3">K69</f>
        <v>#NUM!</v>
      </c>
      <c r="T11" s="22" t="e">
        <f t="shared" si="3"/>
        <v>#NUM!</v>
      </c>
    </row>
    <row r="12" spans="1:20" ht="13.5" customHeight="1">
      <c r="A12" s="11" t="s">
        <v>453</v>
      </c>
      <c r="B12" s="11" t="s">
        <v>454</v>
      </c>
      <c r="C12" s="12">
        <v>356225800689</v>
      </c>
      <c r="D12" s="13">
        <v>4</v>
      </c>
      <c r="E12" s="15">
        <v>17.399999999999999</v>
      </c>
      <c r="F12" s="16">
        <v>4</v>
      </c>
      <c r="G12" s="15">
        <v>17.55</v>
      </c>
      <c r="H12" s="16">
        <v>4</v>
      </c>
      <c r="I12" s="15">
        <v>17</v>
      </c>
      <c r="J12" s="16">
        <v>4</v>
      </c>
      <c r="K12" s="15">
        <v>16.7</v>
      </c>
      <c r="L12" s="19">
        <f t="shared" si="0"/>
        <v>68.650000000000006</v>
      </c>
      <c r="M12" s="20"/>
      <c r="N12" s="2"/>
      <c r="O12" s="21" t="str">
        <f>A71</f>
        <v>ASSOCIATION</v>
      </c>
      <c r="P12" s="22" t="e">
        <f>E91</f>
        <v>#NUM!</v>
      </c>
      <c r="Q12" s="22" t="e">
        <f>G91</f>
        <v>#NUM!</v>
      </c>
      <c r="R12" s="22" t="e">
        <f>I91</f>
        <v>#NUM!</v>
      </c>
      <c r="S12" s="22" t="e">
        <f t="shared" ref="S12:T12" si="4">K91</f>
        <v>#NUM!</v>
      </c>
      <c r="T12" s="22" t="e">
        <f t="shared" si="4"/>
        <v>#NUM!</v>
      </c>
    </row>
    <row r="13" spans="1:20" ht="13.5" customHeight="1">
      <c r="A13" s="11" t="s">
        <v>455</v>
      </c>
      <c r="B13" s="11" t="s">
        <v>196</v>
      </c>
      <c r="C13" s="12">
        <v>356225800452</v>
      </c>
      <c r="D13" s="13">
        <v>4</v>
      </c>
      <c r="E13" s="15">
        <v>17.100000000000001</v>
      </c>
      <c r="F13" s="16">
        <v>4</v>
      </c>
      <c r="G13" s="15">
        <v>17.600000000000001</v>
      </c>
      <c r="H13" s="16">
        <v>4</v>
      </c>
      <c r="I13" s="15">
        <v>16.600000000000001</v>
      </c>
      <c r="J13" s="16">
        <v>4</v>
      </c>
      <c r="K13" s="15">
        <v>17.100000000000001</v>
      </c>
      <c r="L13" s="19">
        <f t="shared" si="0"/>
        <v>68.400000000000006</v>
      </c>
      <c r="M13" s="20"/>
      <c r="N13" s="2"/>
      <c r="O13" s="21" t="str">
        <f>A93</f>
        <v>ASSOCIATION</v>
      </c>
      <c r="P13" s="22" t="e">
        <f>E113</f>
        <v>#NUM!</v>
      </c>
      <c r="Q13" s="22" t="e">
        <f>G113</f>
        <v>#NUM!</v>
      </c>
      <c r="R13" s="22" t="e">
        <f>I113</f>
        <v>#NUM!</v>
      </c>
      <c r="S13" s="22" t="e">
        <f t="shared" ref="S13:T13" si="5">K113</f>
        <v>#NUM!</v>
      </c>
      <c r="T13" s="22" t="e">
        <f t="shared" si="5"/>
        <v>#NUM!</v>
      </c>
    </row>
    <row r="14" spans="1:20" ht="13.5" customHeight="1">
      <c r="A14" s="11" t="s">
        <v>456</v>
      </c>
      <c r="B14" s="11" t="s">
        <v>457</v>
      </c>
      <c r="C14" s="12">
        <v>356225800405</v>
      </c>
      <c r="D14" s="64">
        <v>5</v>
      </c>
      <c r="E14" s="15">
        <v>19.100000000000001</v>
      </c>
      <c r="F14" s="16">
        <v>4</v>
      </c>
      <c r="G14" s="15">
        <v>17.2</v>
      </c>
      <c r="H14" s="65">
        <v>5</v>
      </c>
      <c r="I14" s="15">
        <v>19.399999999999999</v>
      </c>
      <c r="J14" s="65">
        <v>5</v>
      </c>
      <c r="K14" s="15">
        <v>18.95</v>
      </c>
      <c r="L14" s="19">
        <f t="shared" si="0"/>
        <v>74.649999999999991</v>
      </c>
      <c r="M14" s="20"/>
      <c r="N14" s="2"/>
      <c r="O14" s="21" t="str">
        <f>A115</f>
        <v>ASSOCIATION</v>
      </c>
      <c r="P14" s="22" t="e">
        <f>E135</f>
        <v>#NUM!</v>
      </c>
      <c r="Q14" s="22" t="e">
        <f>G135</f>
        <v>#NUM!</v>
      </c>
      <c r="R14" s="22" t="e">
        <f>I135</f>
        <v>#NUM!</v>
      </c>
      <c r="S14" s="22" t="e">
        <f t="shared" ref="S14:T14" si="6">K135</f>
        <v>#NUM!</v>
      </c>
      <c r="T14" s="22" t="e">
        <f t="shared" si="6"/>
        <v>#NUM!</v>
      </c>
    </row>
    <row r="15" spans="1:20" ht="13.5" customHeight="1">
      <c r="A15" s="11"/>
      <c r="B15" s="11"/>
      <c r="C15" s="12"/>
      <c r="D15" s="13"/>
      <c r="E15" s="15">
        <v>0</v>
      </c>
      <c r="F15" s="65"/>
      <c r="G15" s="15">
        <v>0</v>
      </c>
      <c r="H15" s="16"/>
      <c r="I15" s="15">
        <v>0</v>
      </c>
      <c r="J15" s="16"/>
      <c r="K15" s="15">
        <v>0</v>
      </c>
      <c r="L15" s="19">
        <f t="shared" si="0"/>
        <v>0</v>
      </c>
      <c r="M15" s="20"/>
      <c r="N15" s="2"/>
      <c r="O15" s="21" t="str">
        <f>A137</f>
        <v>ASSOCIATION</v>
      </c>
      <c r="P15" s="22" t="e">
        <f>E157</f>
        <v>#NUM!</v>
      </c>
      <c r="Q15" s="22" t="e">
        <f>G157</f>
        <v>#NUM!</v>
      </c>
      <c r="R15" s="22" t="e">
        <f>I157</f>
        <v>#NUM!</v>
      </c>
      <c r="S15" s="22" t="e">
        <f t="shared" ref="S15:T15" si="7">K157</f>
        <v>#NUM!</v>
      </c>
      <c r="T15" s="22" t="e">
        <f t="shared" si="7"/>
        <v>#NUM!</v>
      </c>
    </row>
    <row r="16" spans="1:20" ht="13.5" customHeight="1">
      <c r="A16" s="11" t="s">
        <v>458</v>
      </c>
      <c r="B16" s="11" t="s">
        <v>347</v>
      </c>
      <c r="C16" s="12">
        <v>356225800598</v>
      </c>
      <c r="D16" s="64">
        <v>5</v>
      </c>
      <c r="E16" s="15">
        <v>19.149999999999999</v>
      </c>
      <c r="F16" s="65">
        <v>5</v>
      </c>
      <c r="G16" s="15">
        <v>19.8</v>
      </c>
      <c r="H16" s="65">
        <v>5</v>
      </c>
      <c r="I16" s="15">
        <v>18.8</v>
      </c>
      <c r="J16" s="65">
        <v>5</v>
      </c>
      <c r="K16" s="15">
        <v>18.3</v>
      </c>
      <c r="L16" s="19">
        <f t="shared" si="0"/>
        <v>76.05</v>
      </c>
      <c r="M16" s="20"/>
      <c r="N16" s="2"/>
      <c r="O16" s="21" t="str">
        <f>A159</f>
        <v>ASSOCIATION</v>
      </c>
      <c r="P16" s="22" t="e">
        <f>E179</f>
        <v>#NUM!</v>
      </c>
      <c r="Q16" s="22" t="e">
        <f>G179</f>
        <v>#NUM!</v>
      </c>
      <c r="R16" s="22" t="e">
        <f>I179</f>
        <v>#NUM!</v>
      </c>
      <c r="S16" s="22" t="e">
        <f t="shared" ref="S16:T16" si="8">K179</f>
        <v>#NUM!</v>
      </c>
      <c r="T16" s="22" t="e">
        <f t="shared" si="8"/>
        <v>#NUM!</v>
      </c>
    </row>
    <row r="17" spans="1:23" ht="13.5" customHeight="1">
      <c r="A17" s="11" t="s">
        <v>459</v>
      </c>
      <c r="B17" s="11" t="s">
        <v>460</v>
      </c>
      <c r="C17" s="12">
        <v>356225800455</v>
      </c>
      <c r="D17" s="13">
        <v>4</v>
      </c>
      <c r="E17" s="15">
        <v>17.2</v>
      </c>
      <c r="F17" s="18">
        <v>5</v>
      </c>
      <c r="G17" s="15">
        <v>18.600000000000001</v>
      </c>
      <c r="H17" s="16">
        <v>4</v>
      </c>
      <c r="I17" s="15">
        <v>16.7</v>
      </c>
      <c r="J17" s="16">
        <v>4</v>
      </c>
      <c r="K17" s="15">
        <v>17.100000000000001</v>
      </c>
      <c r="L17" s="19">
        <f t="shared" si="0"/>
        <v>69.599999999999994</v>
      </c>
      <c r="M17" s="20"/>
      <c r="N17" s="2"/>
      <c r="O17" s="21" t="str">
        <f>A181</f>
        <v>ASSOCIATION</v>
      </c>
      <c r="P17" s="22" t="e">
        <f>E201</f>
        <v>#NUM!</v>
      </c>
      <c r="Q17" s="22" t="e">
        <f>G201</f>
        <v>#NUM!</v>
      </c>
      <c r="R17" s="22" t="e">
        <f>I201</f>
        <v>#NUM!</v>
      </c>
      <c r="S17" s="22" t="e">
        <f t="shared" ref="S17:T17" si="9">K201</f>
        <v>#NUM!</v>
      </c>
      <c r="T17" s="22" t="e">
        <f t="shared" si="9"/>
        <v>#NUM!</v>
      </c>
    </row>
    <row r="18" spans="1:23" ht="13.5" customHeight="1">
      <c r="A18" s="11"/>
      <c r="B18" s="11"/>
      <c r="C18" s="12"/>
      <c r="D18" s="13"/>
      <c r="E18" s="15">
        <v>0</v>
      </c>
      <c r="F18" s="16"/>
      <c r="G18" s="15">
        <v>0</v>
      </c>
      <c r="H18" s="16"/>
      <c r="I18" s="15">
        <v>0</v>
      </c>
      <c r="J18" s="16"/>
      <c r="K18" s="15">
        <v>0</v>
      </c>
      <c r="L18" s="19">
        <f t="shared" si="0"/>
        <v>0</v>
      </c>
      <c r="M18" s="20"/>
      <c r="N18" s="2"/>
      <c r="O18" s="21" t="str">
        <f>A203</f>
        <v>ASSOCIATION</v>
      </c>
      <c r="P18" s="22" t="e">
        <f>E223</f>
        <v>#NUM!</v>
      </c>
      <c r="Q18" s="22" t="e">
        <f>G223</f>
        <v>#NUM!</v>
      </c>
      <c r="R18" s="22" t="e">
        <f>I223</f>
        <v>#NUM!</v>
      </c>
      <c r="S18" s="22" t="e">
        <f t="shared" ref="S18:T18" si="10">K223</f>
        <v>#NUM!</v>
      </c>
      <c r="T18" s="22" t="e">
        <f t="shared" si="10"/>
        <v>#NUM!</v>
      </c>
    </row>
    <row r="19" spans="1:23" ht="15" customHeight="1">
      <c r="A19" s="11" t="s">
        <v>465</v>
      </c>
      <c r="B19" s="11" t="s">
        <v>41</v>
      </c>
      <c r="C19" s="12">
        <v>356225800551</v>
      </c>
      <c r="D19" s="13">
        <v>4</v>
      </c>
      <c r="E19" s="15">
        <v>15.7</v>
      </c>
      <c r="F19" s="16">
        <v>4</v>
      </c>
      <c r="G19" s="15">
        <v>17.399999999999999</v>
      </c>
      <c r="H19" s="16">
        <v>4</v>
      </c>
      <c r="I19" s="15">
        <v>16.3</v>
      </c>
      <c r="J19" s="16">
        <v>4</v>
      </c>
      <c r="K19" s="15">
        <v>16</v>
      </c>
      <c r="L19" s="19">
        <f t="shared" si="0"/>
        <v>65.399999999999991</v>
      </c>
      <c r="M19" s="20"/>
      <c r="N19" s="2"/>
      <c r="O19" s="21" t="str">
        <f>A225</f>
        <v>ASSOCIATION</v>
      </c>
      <c r="P19" s="22" t="e">
        <f>E245</f>
        <v>#NUM!</v>
      </c>
      <c r="Q19" s="22" t="e">
        <f>G245</f>
        <v>#NUM!</v>
      </c>
      <c r="R19" s="22" t="e">
        <f>I245</f>
        <v>#NUM!</v>
      </c>
      <c r="S19" s="22" t="e">
        <f t="shared" ref="S19:T19" si="11">K245</f>
        <v>#NUM!</v>
      </c>
      <c r="T19" s="22" t="e">
        <f t="shared" si="11"/>
        <v>#NUM!</v>
      </c>
      <c r="V19" s="114" t="s">
        <v>89</v>
      </c>
      <c r="W19" s="115"/>
    </row>
    <row r="20" spans="1:23" ht="13.5" customHeight="1">
      <c r="A20" s="11" t="s">
        <v>468</v>
      </c>
      <c r="B20" s="11" t="s">
        <v>469</v>
      </c>
      <c r="C20" s="12">
        <v>356225800415</v>
      </c>
      <c r="D20" s="13">
        <v>4</v>
      </c>
      <c r="E20" s="15">
        <v>16.7</v>
      </c>
      <c r="F20" s="16">
        <v>4</v>
      </c>
      <c r="G20" s="15">
        <v>16.7</v>
      </c>
      <c r="H20" s="16">
        <v>4</v>
      </c>
      <c r="I20" s="15">
        <v>16.2</v>
      </c>
      <c r="J20" s="65">
        <v>5</v>
      </c>
      <c r="K20" s="15">
        <v>18</v>
      </c>
      <c r="L20" s="19">
        <f t="shared" si="0"/>
        <v>67.599999999999994</v>
      </c>
      <c r="M20" s="20"/>
      <c r="N20" s="2"/>
      <c r="O20" s="21" t="str">
        <f>A247</f>
        <v>ASSOCIATION</v>
      </c>
      <c r="P20" s="22" t="e">
        <f>E267</f>
        <v>#NUM!</v>
      </c>
      <c r="Q20" s="22" t="e">
        <f>G267</f>
        <v>#NUM!</v>
      </c>
      <c r="R20" s="22" t="e">
        <f>I267</f>
        <v>#NUM!</v>
      </c>
      <c r="S20" s="22" t="e">
        <f t="shared" ref="S20:T20" si="12">K267</f>
        <v>#NUM!</v>
      </c>
      <c r="T20" s="22" t="e">
        <f t="shared" si="12"/>
        <v>#NUM!</v>
      </c>
      <c r="V20" s="115"/>
      <c r="W20" s="115"/>
    </row>
    <row r="21" spans="1:23" ht="13.5" customHeight="1">
      <c r="A21" s="104" t="s">
        <v>95</v>
      </c>
      <c r="B21" s="105"/>
      <c r="C21" s="106"/>
      <c r="D21" s="29"/>
      <c r="E21" s="30">
        <f>SMALL(E9:E20,1)</f>
        <v>0</v>
      </c>
      <c r="F21" s="30"/>
      <c r="G21" s="30">
        <f>SMALL(G9:G20,1)</f>
        <v>0</v>
      </c>
      <c r="H21" s="30"/>
      <c r="I21" s="30">
        <f>SMALL(I9:I20,1)</f>
        <v>0</v>
      </c>
      <c r="J21" s="30"/>
      <c r="K21" s="30">
        <f>SMALL(K9:K20,1)</f>
        <v>0</v>
      </c>
      <c r="L21" s="19"/>
      <c r="M21" s="20"/>
      <c r="N21" s="2"/>
      <c r="O21" s="21" t="str">
        <f>A269</f>
        <v>ASSOCIATION</v>
      </c>
      <c r="P21" s="22" t="e">
        <f>E289</f>
        <v>#NUM!</v>
      </c>
      <c r="Q21" s="22" t="e">
        <f>G289</f>
        <v>#NUM!</v>
      </c>
      <c r="R21" s="22" t="e">
        <f>I289</f>
        <v>#NUM!</v>
      </c>
      <c r="S21" s="22" t="e">
        <f t="shared" ref="S21:T21" si="13">K289</f>
        <v>#NUM!</v>
      </c>
      <c r="T21" s="22" t="e">
        <f t="shared" si="13"/>
        <v>#NUM!</v>
      </c>
      <c r="V21" s="115"/>
      <c r="W21" s="115"/>
    </row>
    <row r="22" spans="1:23" ht="13.5" customHeight="1">
      <c r="A22" s="104" t="s">
        <v>95</v>
      </c>
      <c r="B22" s="105"/>
      <c r="C22" s="106"/>
      <c r="D22" s="29"/>
      <c r="E22" s="30">
        <f>SMALL(E9:E20,2)</f>
        <v>0</v>
      </c>
      <c r="F22" s="30"/>
      <c r="G22" s="30">
        <f>SMALL(G9:G20,2)</f>
        <v>0</v>
      </c>
      <c r="H22" s="30"/>
      <c r="I22" s="30">
        <f>SMALL(I9:I20,2)</f>
        <v>0</v>
      </c>
      <c r="J22" s="30"/>
      <c r="K22" s="30">
        <f>SMALL(K9:K20,2)</f>
        <v>0</v>
      </c>
      <c r="L22" s="31"/>
      <c r="M22" s="32"/>
      <c r="N22" s="2"/>
      <c r="O22" s="21" t="str">
        <f>A291</f>
        <v>ASSOCIATION</v>
      </c>
      <c r="P22" s="22" t="e">
        <f>E311</f>
        <v>#NUM!</v>
      </c>
      <c r="Q22" s="22" t="e">
        <f>G311</f>
        <v>#NUM!</v>
      </c>
      <c r="R22" s="22" t="e">
        <f>I311</f>
        <v>#NUM!</v>
      </c>
      <c r="S22" s="22" t="e">
        <f t="shared" ref="S22:T22" si="14">K311</f>
        <v>#NUM!</v>
      </c>
      <c r="T22" s="22" t="e">
        <f t="shared" si="14"/>
        <v>#NUM!</v>
      </c>
      <c r="V22" s="115"/>
      <c r="W22" s="115"/>
    </row>
    <row r="23" spans="1:23" ht="13.5" customHeight="1">
      <c r="A23" s="104" t="s">
        <v>95</v>
      </c>
      <c r="B23" s="105"/>
      <c r="C23" s="106"/>
      <c r="D23" s="29"/>
      <c r="E23" s="30">
        <f>SMALL(E9:E20,3)</f>
        <v>15.7</v>
      </c>
      <c r="F23" s="30"/>
      <c r="G23" s="30">
        <f>SMALL(G9:G20,3)</f>
        <v>16.7</v>
      </c>
      <c r="H23" s="30"/>
      <c r="I23" s="30">
        <f>SMALL(I9:I20,3)</f>
        <v>16.2</v>
      </c>
      <c r="J23" s="30"/>
      <c r="K23" s="30">
        <f>SMALL(K9:K20,3)</f>
        <v>15.8</v>
      </c>
      <c r="L23" s="31"/>
      <c r="M23" s="32"/>
      <c r="N23" s="2"/>
      <c r="O23" s="21" t="str">
        <f>A313</f>
        <v>ASSOCIATION</v>
      </c>
      <c r="P23" s="22" t="e">
        <f>E333</f>
        <v>#NUM!</v>
      </c>
      <c r="Q23" s="22" t="e">
        <f>G333</f>
        <v>#NUM!</v>
      </c>
      <c r="R23" s="22" t="e">
        <f>I333</f>
        <v>#NUM!</v>
      </c>
      <c r="S23" s="22" t="e">
        <f t="shared" ref="S23:T23" si="15">K333</f>
        <v>#NUM!</v>
      </c>
      <c r="T23" s="22" t="e">
        <f t="shared" si="15"/>
        <v>#NUM!</v>
      </c>
      <c r="V23" s="115"/>
      <c r="W23" s="115"/>
    </row>
    <row r="24" spans="1:23" ht="13.5" customHeight="1">
      <c r="A24" s="104" t="s">
        <v>95</v>
      </c>
      <c r="B24" s="105"/>
      <c r="C24" s="106"/>
      <c r="D24" s="29"/>
      <c r="E24" s="30">
        <f>SMALL(E9:E20,4)</f>
        <v>16.7</v>
      </c>
      <c r="F24" s="30"/>
      <c r="G24" s="30">
        <f>SMALL(G9:G20,4)</f>
        <v>17.2</v>
      </c>
      <c r="H24" s="30"/>
      <c r="I24" s="30">
        <f>SMALL(I9:I20,4)</f>
        <v>16.3</v>
      </c>
      <c r="J24" s="30"/>
      <c r="K24" s="30">
        <f>SMALL(K10:K20,4)</f>
        <v>16.7</v>
      </c>
      <c r="L24" s="31"/>
      <c r="M24" s="32"/>
      <c r="N24" s="2"/>
      <c r="O24" s="21"/>
      <c r="P24" s="21"/>
      <c r="Q24" s="21"/>
      <c r="R24" s="21"/>
      <c r="S24" s="21"/>
      <c r="T24" s="21"/>
      <c r="V24" s="115"/>
      <c r="W24" s="115"/>
    </row>
    <row r="25" spans="1:23" ht="13.5" customHeight="1">
      <c r="A25" s="107" t="s">
        <v>96</v>
      </c>
      <c r="B25" s="108"/>
      <c r="C25" s="109"/>
      <c r="D25" s="33"/>
      <c r="E25" s="34">
        <f>SUM(E9:E20)-E21-E22-E23-E24</f>
        <v>147.6</v>
      </c>
      <c r="F25" s="34"/>
      <c r="G25" s="34">
        <f>SUM(G9:G20)-G21-G22-G23-G24</f>
        <v>149.25</v>
      </c>
      <c r="H25" s="34"/>
      <c r="I25" s="34">
        <f>SUM(I9:I20)-I21-I22-I23-I24</f>
        <v>145.6</v>
      </c>
      <c r="J25" s="34"/>
      <c r="K25" s="34">
        <f>SUM(K9:K20)-K21-K22-K23-K24</f>
        <v>140.19999999999999</v>
      </c>
      <c r="L25" s="35">
        <f>SUM($E25+$G25+$I25+$K25)</f>
        <v>582.65000000000009</v>
      </c>
      <c r="M25" s="20"/>
      <c r="N25" s="2"/>
      <c r="O25" s="21"/>
      <c r="P25" s="21"/>
      <c r="Q25" s="21"/>
      <c r="R25" s="21"/>
      <c r="S25" s="21"/>
      <c r="T25" s="21"/>
      <c r="V25" s="115"/>
      <c r="W25" s="115"/>
    </row>
    <row r="26" spans="1:23" ht="13.5" customHeight="1">
      <c r="B26" t="s">
        <v>98</v>
      </c>
      <c r="C26" s="27">
        <v>4</v>
      </c>
      <c r="D26" s="27">
        <f>COUNTIF(D9:D20,$C$26)</f>
        <v>5</v>
      </c>
      <c r="E26" s="27"/>
      <c r="F26" s="27">
        <f>COUNTIF(F9:F20,$C$26)</f>
        <v>5</v>
      </c>
      <c r="G26" s="27"/>
      <c r="H26" s="27">
        <f>COUNTIF(H9:H20,$C$26)</f>
        <v>5</v>
      </c>
      <c r="I26" s="27"/>
      <c r="J26" s="27">
        <f>COUNTIF(J9:J20,$C$26)</f>
        <v>5</v>
      </c>
      <c r="M26" s="2"/>
      <c r="N26" s="2"/>
      <c r="V26" s="115"/>
      <c r="W26" s="115"/>
    </row>
    <row r="27" spans="1:23" ht="13.5" customHeight="1">
      <c r="A27" s="102" t="s">
        <v>166</v>
      </c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03"/>
      <c r="M27" s="4"/>
      <c r="V27" s="115"/>
      <c r="W27" s="115"/>
    </row>
    <row r="28" spans="1:23" ht="13.5" customHeight="1">
      <c r="A28" s="111" t="s">
        <v>446</v>
      </c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9"/>
      <c r="M28" s="4"/>
    </row>
    <row r="29" spans="1:23" ht="13.5" customHeight="1">
      <c r="A29" s="96" t="s">
        <v>13</v>
      </c>
      <c r="B29" s="98" t="s">
        <v>15</v>
      </c>
      <c r="C29" s="100" t="s">
        <v>16</v>
      </c>
      <c r="D29" s="102" t="s">
        <v>17</v>
      </c>
      <c r="E29" s="103"/>
      <c r="F29" s="102" t="s">
        <v>18</v>
      </c>
      <c r="G29" s="103"/>
      <c r="H29" s="102" t="s">
        <v>19</v>
      </c>
      <c r="I29" s="103"/>
      <c r="J29" s="102" t="s">
        <v>20</v>
      </c>
      <c r="K29" s="103"/>
      <c r="L29" s="6" t="s">
        <v>21</v>
      </c>
      <c r="M29" s="4"/>
    </row>
    <row r="30" spans="1:23" ht="13.5" customHeight="1">
      <c r="A30" s="97"/>
      <c r="B30" s="99"/>
      <c r="C30" s="101"/>
      <c r="D30" s="7" t="s">
        <v>25</v>
      </c>
      <c r="E30" s="8" t="s">
        <v>26</v>
      </c>
      <c r="F30" s="7" t="s">
        <v>25</v>
      </c>
      <c r="G30" s="8" t="s">
        <v>26</v>
      </c>
      <c r="H30" s="7" t="s">
        <v>25</v>
      </c>
      <c r="I30" s="8" t="s">
        <v>26</v>
      </c>
      <c r="J30" s="7" t="s">
        <v>25</v>
      </c>
      <c r="K30" s="8" t="s">
        <v>26</v>
      </c>
      <c r="L30" s="9"/>
      <c r="M30" s="4"/>
    </row>
    <row r="31" spans="1:23" ht="13.5" customHeight="1">
      <c r="A31" s="11" t="s">
        <v>474</v>
      </c>
      <c r="B31" s="11" t="s">
        <v>47</v>
      </c>
      <c r="C31" s="12">
        <v>356232101084</v>
      </c>
      <c r="D31" s="24">
        <v>5</v>
      </c>
      <c r="E31" s="15">
        <v>18.45</v>
      </c>
      <c r="F31" s="16">
        <v>4</v>
      </c>
      <c r="G31" s="15">
        <v>17.149999999999999</v>
      </c>
      <c r="H31" s="16">
        <v>5</v>
      </c>
      <c r="I31" s="15">
        <v>17.399999999999999</v>
      </c>
      <c r="J31" s="18">
        <v>5</v>
      </c>
      <c r="K31" s="15">
        <v>17.399999999999999</v>
      </c>
      <c r="L31" s="19">
        <f t="shared" ref="L31:L42" si="16">SUM($E31+$G31+$I31+$K31)</f>
        <v>70.399999999999991</v>
      </c>
      <c r="M31" s="20"/>
    </row>
    <row r="32" spans="1:23" ht="13.5" customHeight="1">
      <c r="A32" s="11" t="s">
        <v>477</v>
      </c>
      <c r="B32" s="11" t="s">
        <v>319</v>
      </c>
      <c r="C32" s="12">
        <v>356232100344</v>
      </c>
      <c r="D32" s="13">
        <v>4</v>
      </c>
      <c r="E32" s="15">
        <v>16.55</v>
      </c>
      <c r="F32" s="16">
        <v>4</v>
      </c>
      <c r="G32" s="15">
        <v>17.149999999999999</v>
      </c>
      <c r="H32" s="71">
        <v>3</v>
      </c>
      <c r="I32" s="15">
        <v>13.6</v>
      </c>
      <c r="J32" s="16">
        <v>4</v>
      </c>
      <c r="K32" s="15">
        <v>14.1</v>
      </c>
      <c r="L32" s="19">
        <f t="shared" si="16"/>
        <v>61.400000000000006</v>
      </c>
      <c r="M32" s="20"/>
    </row>
    <row r="33" spans="1:14" ht="13.5" customHeight="1">
      <c r="A33" s="11" t="s">
        <v>478</v>
      </c>
      <c r="B33" s="11" t="s">
        <v>347</v>
      </c>
      <c r="C33" s="12">
        <v>363232100634</v>
      </c>
      <c r="D33" s="24">
        <v>5</v>
      </c>
      <c r="E33" s="15">
        <v>18.899999999999999</v>
      </c>
      <c r="F33" s="18">
        <v>5</v>
      </c>
      <c r="G33" s="15">
        <v>19.2</v>
      </c>
      <c r="H33" s="18">
        <v>4</v>
      </c>
      <c r="I33" s="15">
        <v>17</v>
      </c>
      <c r="J33" s="18">
        <v>5</v>
      </c>
      <c r="K33" s="15">
        <v>17.8</v>
      </c>
      <c r="L33" s="19">
        <f t="shared" si="16"/>
        <v>72.899999999999991</v>
      </c>
      <c r="M33" s="20"/>
    </row>
    <row r="34" spans="1:14" ht="13.5" customHeight="1">
      <c r="A34" s="11" t="s">
        <v>479</v>
      </c>
      <c r="B34" s="11" t="s">
        <v>210</v>
      </c>
      <c r="C34" s="12">
        <v>356232100788</v>
      </c>
      <c r="D34" s="13">
        <v>4</v>
      </c>
      <c r="E34" s="15">
        <v>17.2</v>
      </c>
      <c r="F34" s="16">
        <v>4</v>
      </c>
      <c r="G34" s="15">
        <v>17.3</v>
      </c>
      <c r="H34" s="71">
        <v>3</v>
      </c>
      <c r="I34" s="15">
        <v>14.4</v>
      </c>
      <c r="J34" s="18">
        <v>5</v>
      </c>
      <c r="K34" s="15">
        <v>17.25</v>
      </c>
      <c r="L34" s="19">
        <f t="shared" si="16"/>
        <v>66.150000000000006</v>
      </c>
      <c r="M34" s="20"/>
    </row>
    <row r="35" spans="1:14" ht="13.5" customHeight="1">
      <c r="A35" s="11" t="s">
        <v>480</v>
      </c>
      <c r="B35" s="11" t="s">
        <v>481</v>
      </c>
      <c r="C35" s="12">
        <v>356232100805</v>
      </c>
      <c r="D35" s="24">
        <v>5</v>
      </c>
      <c r="E35" s="15">
        <v>16.8</v>
      </c>
      <c r="F35" s="18">
        <v>5</v>
      </c>
      <c r="G35" s="15">
        <v>19.100000000000001</v>
      </c>
      <c r="H35" s="16">
        <v>4</v>
      </c>
      <c r="I35" s="15">
        <v>15.2</v>
      </c>
      <c r="J35" s="18">
        <v>5</v>
      </c>
      <c r="K35" s="15">
        <v>15.9</v>
      </c>
      <c r="L35" s="19">
        <f t="shared" si="16"/>
        <v>67.000000000000014</v>
      </c>
      <c r="M35" s="20"/>
    </row>
    <row r="36" spans="1:14" ht="13.5" customHeight="1">
      <c r="A36" s="11" t="s">
        <v>482</v>
      </c>
      <c r="B36" s="11" t="s">
        <v>483</v>
      </c>
      <c r="C36" s="12">
        <v>356232100806</v>
      </c>
      <c r="D36" s="24">
        <v>5</v>
      </c>
      <c r="E36" s="15">
        <v>18.7</v>
      </c>
      <c r="F36" s="18">
        <v>5</v>
      </c>
      <c r="G36" s="15">
        <v>18.600000000000001</v>
      </c>
      <c r="H36" s="18">
        <v>5</v>
      </c>
      <c r="I36" s="15">
        <v>14.7</v>
      </c>
      <c r="J36" s="18">
        <v>5</v>
      </c>
      <c r="K36" s="15">
        <v>16.100000000000001</v>
      </c>
      <c r="L36" s="19">
        <f t="shared" si="16"/>
        <v>68.099999999999994</v>
      </c>
      <c r="M36" s="20"/>
    </row>
    <row r="37" spans="1:14" ht="13.5" customHeight="1">
      <c r="A37" s="11" t="s">
        <v>484</v>
      </c>
      <c r="B37" s="11" t="s">
        <v>485</v>
      </c>
      <c r="C37" s="12">
        <v>356232100624</v>
      </c>
      <c r="D37" s="13">
        <v>4</v>
      </c>
      <c r="E37" s="15">
        <v>16.3</v>
      </c>
      <c r="F37" s="16">
        <v>4</v>
      </c>
      <c r="G37" s="15">
        <v>17.649999999999999</v>
      </c>
      <c r="H37" s="71">
        <v>3</v>
      </c>
      <c r="I37" s="15">
        <v>14.6</v>
      </c>
      <c r="J37" s="16">
        <v>4</v>
      </c>
      <c r="K37" s="15">
        <v>13.7</v>
      </c>
      <c r="L37" s="19">
        <f t="shared" si="16"/>
        <v>62.25</v>
      </c>
      <c r="M37" s="20"/>
    </row>
    <row r="38" spans="1:14" ht="13.5" customHeight="1">
      <c r="A38" s="11" t="s">
        <v>322</v>
      </c>
      <c r="B38" s="11" t="s">
        <v>486</v>
      </c>
      <c r="C38" s="12">
        <v>356232101110</v>
      </c>
      <c r="D38" s="13">
        <v>4</v>
      </c>
      <c r="E38" s="15">
        <v>16.45</v>
      </c>
      <c r="F38" s="16">
        <v>3</v>
      </c>
      <c r="G38" s="15">
        <v>15.5</v>
      </c>
      <c r="H38" s="71">
        <v>3</v>
      </c>
      <c r="I38" s="15">
        <v>13.7</v>
      </c>
      <c r="J38" s="16">
        <v>4</v>
      </c>
      <c r="K38" s="15">
        <v>16.2</v>
      </c>
      <c r="L38" s="19">
        <f t="shared" si="16"/>
        <v>61.849999999999994</v>
      </c>
      <c r="M38" s="20"/>
    </row>
    <row r="39" spans="1:14" ht="13.5" customHeight="1">
      <c r="A39" s="11"/>
      <c r="B39" s="11"/>
      <c r="C39" s="12"/>
      <c r="D39" s="24"/>
      <c r="E39" s="15">
        <v>0</v>
      </c>
      <c r="F39" s="18"/>
      <c r="G39" s="15">
        <v>0</v>
      </c>
      <c r="H39" s="16"/>
      <c r="I39" s="15">
        <v>0</v>
      </c>
      <c r="J39" s="18"/>
      <c r="K39" s="15">
        <v>0</v>
      </c>
      <c r="L39" s="19">
        <f t="shared" si="16"/>
        <v>0</v>
      </c>
      <c r="M39" s="20"/>
    </row>
    <row r="40" spans="1:14" ht="13.5" customHeight="1">
      <c r="A40" s="11" t="s">
        <v>487</v>
      </c>
      <c r="B40" s="11" t="s">
        <v>483</v>
      </c>
      <c r="C40" s="12">
        <v>356232100971</v>
      </c>
      <c r="D40" s="13">
        <v>4</v>
      </c>
      <c r="E40" s="15">
        <v>16.7</v>
      </c>
      <c r="F40" s="16">
        <v>4</v>
      </c>
      <c r="G40" s="15">
        <v>17.2</v>
      </c>
      <c r="H40" s="16">
        <v>4</v>
      </c>
      <c r="I40" s="15">
        <v>14.6</v>
      </c>
      <c r="J40" s="16">
        <v>4</v>
      </c>
      <c r="K40" s="15">
        <v>14.45</v>
      </c>
      <c r="L40" s="19">
        <f t="shared" si="16"/>
        <v>62.95</v>
      </c>
      <c r="M40" s="20"/>
    </row>
    <row r="41" spans="1:14" ht="13.5" customHeight="1">
      <c r="A41" s="11"/>
      <c r="B41" s="11"/>
      <c r="C41" s="12"/>
      <c r="D41" s="13"/>
      <c r="E41" s="15">
        <v>0</v>
      </c>
      <c r="F41" s="16"/>
      <c r="G41" s="15">
        <v>0</v>
      </c>
      <c r="H41" s="16"/>
      <c r="I41" s="15">
        <v>0</v>
      </c>
      <c r="J41" s="16"/>
      <c r="K41" s="15">
        <v>0</v>
      </c>
      <c r="L41" s="19">
        <f t="shared" si="16"/>
        <v>0</v>
      </c>
      <c r="M41" s="20"/>
    </row>
    <row r="42" spans="1:14" ht="13.5" customHeight="1">
      <c r="A42" s="11"/>
      <c r="B42" s="11"/>
      <c r="C42" s="12"/>
      <c r="D42" s="13"/>
      <c r="E42" s="15">
        <v>0</v>
      </c>
      <c r="F42" s="16"/>
      <c r="G42" s="15">
        <v>0</v>
      </c>
      <c r="H42" s="16"/>
      <c r="I42" s="15">
        <v>0</v>
      </c>
      <c r="J42" s="16"/>
      <c r="K42" s="15">
        <v>0</v>
      </c>
      <c r="L42" s="19">
        <f t="shared" si="16"/>
        <v>0</v>
      </c>
      <c r="M42" s="20"/>
      <c r="N42" s="72">
        <f>L47+M47</f>
        <v>517.9</v>
      </c>
    </row>
    <row r="43" spans="1:14" ht="13.5" customHeight="1">
      <c r="A43" s="104" t="s">
        <v>95</v>
      </c>
      <c r="B43" s="105"/>
      <c r="C43" s="106"/>
      <c r="D43" s="29"/>
      <c r="E43" s="30">
        <f>SMALL(E31:E42,1)</f>
        <v>0</v>
      </c>
      <c r="F43" s="30"/>
      <c r="G43" s="30">
        <f>SMALL(G31:G42,1)</f>
        <v>0</v>
      </c>
      <c r="H43" s="30"/>
      <c r="I43" s="30">
        <f>SMALL(I31:I42,1)</f>
        <v>0</v>
      </c>
      <c r="J43" s="30"/>
      <c r="K43" s="30">
        <f>SMALL(K31:K42,1)</f>
        <v>0</v>
      </c>
      <c r="L43" s="19"/>
      <c r="M43" s="20"/>
    </row>
    <row r="44" spans="1:14" ht="13.5" customHeight="1">
      <c r="A44" s="104" t="s">
        <v>95</v>
      </c>
      <c r="B44" s="105"/>
      <c r="C44" s="106"/>
      <c r="D44" s="29"/>
      <c r="E44" s="30">
        <f>SMALL(E31:E42,2)</f>
        <v>0</v>
      </c>
      <c r="F44" s="30"/>
      <c r="G44" s="30">
        <f>SMALL(G31:G42,2)</f>
        <v>0</v>
      </c>
      <c r="H44" s="30"/>
      <c r="I44" s="30">
        <f>SMALL(I31:I42,2)</f>
        <v>0</v>
      </c>
      <c r="J44" s="30"/>
      <c r="K44" s="30">
        <f>SMALL(K31:K42,2)</f>
        <v>0</v>
      </c>
      <c r="L44" s="31"/>
      <c r="M44" s="32"/>
      <c r="N44" s="2"/>
    </row>
    <row r="45" spans="1:14" ht="13.5" customHeight="1">
      <c r="A45" s="104" t="s">
        <v>95</v>
      </c>
      <c r="B45" s="105"/>
      <c r="C45" s="106"/>
      <c r="D45" s="29"/>
      <c r="E45" s="30">
        <f>SMALL(E31:E42,3)</f>
        <v>0</v>
      </c>
      <c r="F45" s="30"/>
      <c r="G45" s="30">
        <f>SMALL(G31:G42,3)</f>
        <v>0</v>
      </c>
      <c r="H45" s="30"/>
      <c r="I45" s="30">
        <f>SMALL(I31:I42,3)</f>
        <v>0</v>
      </c>
      <c r="J45" s="30"/>
      <c r="K45" s="30">
        <f>SMALL(K31:K42,3)</f>
        <v>0</v>
      </c>
      <c r="L45" s="31"/>
      <c r="M45" s="32"/>
      <c r="N45" s="2"/>
    </row>
    <row r="46" spans="1:14" ht="13.5" customHeight="1">
      <c r="A46" s="104" t="s">
        <v>95</v>
      </c>
      <c r="B46" s="105"/>
      <c r="C46" s="106"/>
      <c r="D46" s="29"/>
      <c r="E46" s="30">
        <f>SMALL(E31:E42,4)</f>
        <v>16.3</v>
      </c>
      <c r="F46" s="30"/>
      <c r="G46" s="30">
        <f>SMALL(G31:G42,4)</f>
        <v>15.5</v>
      </c>
      <c r="H46" s="30"/>
      <c r="I46" s="30">
        <f>SMALL(I31:I42,4)</f>
        <v>13.6</v>
      </c>
      <c r="J46" s="30"/>
      <c r="K46" s="30">
        <f>SMALL(K32:K42,4)</f>
        <v>13.7</v>
      </c>
      <c r="L46" s="31"/>
      <c r="M46" s="73" t="s">
        <v>496</v>
      </c>
      <c r="N46" s="2"/>
    </row>
    <row r="47" spans="1:14" ht="13.5" customHeight="1">
      <c r="A47" s="107" t="s">
        <v>96</v>
      </c>
      <c r="B47" s="108"/>
      <c r="C47" s="109"/>
      <c r="D47" s="33"/>
      <c r="E47" s="34">
        <f>SUM(E31:E42)-E43-E44-E45-E46</f>
        <v>139.74999999999997</v>
      </c>
      <c r="F47" s="34"/>
      <c r="G47" s="34">
        <f>SUM(G31:G42)-G43-G44-G45-G46</f>
        <v>143.35</v>
      </c>
      <c r="H47" s="34"/>
      <c r="I47" s="34">
        <f>SUM(I31:I42)-I43-I44-I45-I46</f>
        <v>121.6</v>
      </c>
      <c r="J47" s="34"/>
      <c r="K47" s="34">
        <f>SUM(K31:K42)-K43-K44-K45-K46</f>
        <v>129.20000000000002</v>
      </c>
      <c r="L47" s="35">
        <f>SUM($E47+$G47+$I47+$K47)</f>
        <v>533.9</v>
      </c>
      <c r="M47" s="74">
        <v>-16</v>
      </c>
      <c r="N47" s="2"/>
    </row>
    <row r="48" spans="1:14" ht="13.5" customHeight="1">
      <c r="B48" t="s">
        <v>98</v>
      </c>
      <c r="C48" s="27">
        <v>4</v>
      </c>
      <c r="D48" s="27">
        <f>COUNTIF(D31:D42,$C$26)</f>
        <v>5</v>
      </c>
      <c r="E48" s="27"/>
      <c r="F48" s="27">
        <f>COUNTIF(F31:F42,$C$26)</f>
        <v>5</v>
      </c>
      <c r="G48" s="27"/>
      <c r="H48" s="27">
        <f>COUNTIF(H31:H42,$C$26)</f>
        <v>3</v>
      </c>
      <c r="I48" s="27"/>
      <c r="J48" s="27">
        <f>COUNTIF(J31:J42,$C$26)</f>
        <v>4</v>
      </c>
      <c r="M48" s="2"/>
      <c r="N48" s="2"/>
    </row>
    <row r="49" spans="1:14" ht="13.5" customHeight="1">
      <c r="A49" s="102" t="s">
        <v>27</v>
      </c>
      <c r="B49" s="110"/>
      <c r="C49" s="110"/>
      <c r="D49" s="110"/>
      <c r="E49" s="110"/>
      <c r="F49" s="110"/>
      <c r="G49" s="110"/>
      <c r="H49" s="110"/>
      <c r="I49" s="110"/>
      <c r="J49" s="110"/>
      <c r="K49" s="110"/>
      <c r="L49" s="103"/>
      <c r="M49" s="4"/>
      <c r="N49" s="2"/>
    </row>
    <row r="50" spans="1:14" ht="13.5" customHeight="1">
      <c r="A50" s="111" t="s">
        <v>446</v>
      </c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9"/>
      <c r="M50" s="4"/>
      <c r="N50" s="2"/>
    </row>
    <row r="51" spans="1:14" ht="13.5" customHeight="1">
      <c r="A51" s="96" t="s">
        <v>13</v>
      </c>
      <c r="B51" s="98" t="s">
        <v>15</v>
      </c>
      <c r="C51" s="100" t="s">
        <v>16</v>
      </c>
      <c r="D51" s="102" t="s">
        <v>17</v>
      </c>
      <c r="E51" s="103"/>
      <c r="F51" s="102" t="s">
        <v>18</v>
      </c>
      <c r="G51" s="103"/>
      <c r="H51" s="102" t="s">
        <v>19</v>
      </c>
      <c r="I51" s="103"/>
      <c r="J51" s="102" t="s">
        <v>20</v>
      </c>
      <c r="K51" s="103"/>
      <c r="L51" s="6" t="s">
        <v>21</v>
      </c>
      <c r="M51" s="4"/>
      <c r="N51" s="2"/>
    </row>
    <row r="52" spans="1:14" ht="13.5" customHeight="1">
      <c r="A52" s="97"/>
      <c r="B52" s="99"/>
      <c r="C52" s="101"/>
      <c r="D52" s="7" t="s">
        <v>25</v>
      </c>
      <c r="E52" s="8" t="s">
        <v>26</v>
      </c>
      <c r="F52" s="7" t="s">
        <v>25</v>
      </c>
      <c r="G52" s="8" t="s">
        <v>26</v>
      </c>
      <c r="H52" s="7" t="s">
        <v>25</v>
      </c>
      <c r="I52" s="8" t="s">
        <v>26</v>
      </c>
      <c r="J52" s="7" t="s">
        <v>25</v>
      </c>
      <c r="K52" s="8" t="s">
        <v>26</v>
      </c>
      <c r="L52" s="9"/>
      <c r="M52" s="4"/>
      <c r="N52" s="2"/>
    </row>
    <row r="53" spans="1:14" ht="13.5" customHeight="1">
      <c r="A53" s="11"/>
      <c r="B53" s="11"/>
      <c r="C53" s="12"/>
      <c r="D53" s="13"/>
      <c r="E53" s="15"/>
      <c r="F53" s="16"/>
      <c r="G53" s="15"/>
      <c r="H53" s="16"/>
      <c r="I53" s="15"/>
      <c r="J53" s="16"/>
      <c r="K53" s="15"/>
      <c r="L53" s="19">
        <f t="shared" ref="L53:L64" si="17">SUM($E53+$G53+$I53+$K53)</f>
        <v>0</v>
      </c>
      <c r="M53" s="20"/>
      <c r="N53" s="2"/>
    </row>
    <row r="54" spans="1:14" ht="13.5" customHeight="1">
      <c r="A54" s="11"/>
      <c r="B54" s="11"/>
      <c r="C54" s="12"/>
      <c r="D54" s="13"/>
      <c r="E54" s="15"/>
      <c r="F54" s="16"/>
      <c r="G54" s="15"/>
      <c r="H54" s="16"/>
      <c r="I54" s="15"/>
      <c r="J54" s="16"/>
      <c r="K54" s="15"/>
      <c r="L54" s="19">
        <f t="shared" si="17"/>
        <v>0</v>
      </c>
      <c r="M54" s="20"/>
      <c r="N54" s="2"/>
    </row>
    <row r="55" spans="1:14" ht="13.5" customHeight="1">
      <c r="A55" s="11"/>
      <c r="B55" s="11"/>
      <c r="C55" s="12"/>
      <c r="D55" s="13"/>
      <c r="E55" s="15"/>
      <c r="F55" s="16"/>
      <c r="G55" s="15"/>
      <c r="H55" s="16"/>
      <c r="I55" s="15"/>
      <c r="J55" s="16"/>
      <c r="K55" s="15"/>
      <c r="L55" s="19">
        <f t="shared" si="17"/>
        <v>0</v>
      </c>
      <c r="M55" s="20"/>
      <c r="N55" s="2"/>
    </row>
    <row r="56" spans="1:14" ht="13.5" customHeight="1">
      <c r="A56" s="11"/>
      <c r="B56" s="11"/>
      <c r="C56" s="12"/>
      <c r="D56" s="13"/>
      <c r="E56" s="15"/>
      <c r="F56" s="16"/>
      <c r="G56" s="15"/>
      <c r="H56" s="16"/>
      <c r="I56" s="15"/>
      <c r="J56" s="16"/>
      <c r="K56" s="15"/>
      <c r="L56" s="19">
        <f t="shared" si="17"/>
        <v>0</v>
      </c>
      <c r="M56" s="20"/>
      <c r="N56" s="2"/>
    </row>
    <row r="57" spans="1:14" ht="13.5" customHeight="1">
      <c r="A57" s="11"/>
      <c r="B57" s="11"/>
      <c r="C57" s="12"/>
      <c r="D57" s="13"/>
      <c r="E57" s="15"/>
      <c r="F57" s="16"/>
      <c r="G57" s="15"/>
      <c r="H57" s="16"/>
      <c r="I57" s="15"/>
      <c r="J57" s="16"/>
      <c r="K57" s="15"/>
      <c r="L57" s="19">
        <f t="shared" si="17"/>
        <v>0</v>
      </c>
      <c r="M57" s="20"/>
      <c r="N57" s="2"/>
    </row>
    <row r="58" spans="1:14" ht="13.5" customHeight="1">
      <c r="A58" s="11"/>
      <c r="B58" s="11"/>
      <c r="C58" s="12"/>
      <c r="D58" s="13"/>
      <c r="E58" s="15"/>
      <c r="F58" s="16"/>
      <c r="G58" s="15"/>
      <c r="H58" s="16"/>
      <c r="I58" s="15"/>
      <c r="J58" s="16"/>
      <c r="K58" s="15"/>
      <c r="L58" s="19">
        <f t="shared" si="17"/>
        <v>0</v>
      </c>
      <c r="M58" s="20"/>
      <c r="N58" s="2"/>
    </row>
    <row r="59" spans="1:14" ht="13.5" customHeight="1">
      <c r="A59" s="11"/>
      <c r="B59" s="11"/>
      <c r="C59" s="12"/>
      <c r="D59" s="13"/>
      <c r="E59" s="15"/>
      <c r="F59" s="16"/>
      <c r="G59" s="15"/>
      <c r="H59" s="16"/>
      <c r="I59" s="15"/>
      <c r="J59" s="16"/>
      <c r="K59" s="15"/>
      <c r="L59" s="19">
        <f t="shared" si="17"/>
        <v>0</v>
      </c>
      <c r="M59" s="20"/>
      <c r="N59" s="2"/>
    </row>
    <row r="60" spans="1:14" ht="13.5" customHeight="1">
      <c r="A60" s="11"/>
      <c r="B60" s="11"/>
      <c r="C60" s="12"/>
      <c r="D60" s="13"/>
      <c r="E60" s="15"/>
      <c r="F60" s="16"/>
      <c r="G60" s="15"/>
      <c r="H60" s="16"/>
      <c r="I60" s="15"/>
      <c r="J60" s="16"/>
      <c r="K60" s="15"/>
      <c r="L60" s="19">
        <f t="shared" si="17"/>
        <v>0</v>
      </c>
      <c r="M60" s="20"/>
      <c r="N60" s="2"/>
    </row>
    <row r="61" spans="1:14" ht="13.5" customHeight="1">
      <c r="A61" s="11"/>
      <c r="B61" s="11"/>
      <c r="C61" s="12"/>
      <c r="D61" s="13"/>
      <c r="E61" s="15"/>
      <c r="F61" s="16"/>
      <c r="G61" s="15"/>
      <c r="H61" s="16"/>
      <c r="I61" s="15"/>
      <c r="J61" s="16"/>
      <c r="K61" s="15"/>
      <c r="L61" s="19">
        <f t="shared" si="17"/>
        <v>0</v>
      </c>
      <c r="M61" s="20"/>
      <c r="N61" s="2"/>
    </row>
    <row r="62" spans="1:14" ht="13.5" customHeight="1">
      <c r="A62" s="11"/>
      <c r="B62" s="11"/>
      <c r="C62" s="12"/>
      <c r="D62" s="13"/>
      <c r="E62" s="15"/>
      <c r="F62" s="16"/>
      <c r="G62" s="15"/>
      <c r="H62" s="16"/>
      <c r="I62" s="15"/>
      <c r="J62" s="16"/>
      <c r="K62" s="15"/>
      <c r="L62" s="19">
        <f t="shared" si="17"/>
        <v>0</v>
      </c>
      <c r="M62" s="20"/>
      <c r="N62" s="2"/>
    </row>
    <row r="63" spans="1:14" ht="13.5" customHeight="1">
      <c r="A63" s="11"/>
      <c r="B63" s="11"/>
      <c r="C63" s="12"/>
      <c r="D63" s="13"/>
      <c r="E63" s="15"/>
      <c r="F63" s="16"/>
      <c r="G63" s="15"/>
      <c r="H63" s="16"/>
      <c r="I63" s="15"/>
      <c r="J63" s="16"/>
      <c r="K63" s="15"/>
      <c r="L63" s="19">
        <f t="shared" si="17"/>
        <v>0</v>
      </c>
      <c r="M63" s="20"/>
      <c r="N63" s="2"/>
    </row>
    <row r="64" spans="1:14" ht="13.5" customHeight="1">
      <c r="A64" s="11"/>
      <c r="B64" s="11"/>
      <c r="C64" s="12"/>
      <c r="D64" s="13"/>
      <c r="E64" s="15"/>
      <c r="F64" s="16"/>
      <c r="G64" s="15"/>
      <c r="H64" s="16"/>
      <c r="I64" s="15"/>
      <c r="J64" s="16"/>
      <c r="K64" s="15"/>
      <c r="L64" s="19">
        <f t="shared" si="17"/>
        <v>0</v>
      </c>
      <c r="M64" s="20"/>
      <c r="N64" s="2"/>
    </row>
    <row r="65" spans="1:14" ht="13.5" customHeight="1">
      <c r="A65" s="104" t="s">
        <v>95</v>
      </c>
      <c r="B65" s="105"/>
      <c r="C65" s="106"/>
      <c r="D65" s="29"/>
      <c r="E65" s="30" t="e">
        <f>SMALL(E53:E64,1)</f>
        <v>#NUM!</v>
      </c>
      <c r="F65" s="30"/>
      <c r="G65" s="30" t="e">
        <f>SMALL(G53:G64,1)</f>
        <v>#NUM!</v>
      </c>
      <c r="H65" s="30"/>
      <c r="I65" s="30" t="e">
        <f>SMALL(I53:I64,1)</f>
        <v>#NUM!</v>
      </c>
      <c r="J65" s="30"/>
      <c r="K65" s="30" t="e">
        <f>SMALL(K53:K64,1)</f>
        <v>#NUM!</v>
      </c>
      <c r="L65" s="19"/>
      <c r="M65" s="20"/>
      <c r="N65" s="2"/>
    </row>
    <row r="66" spans="1:14" ht="13.5" customHeight="1">
      <c r="A66" s="104" t="s">
        <v>95</v>
      </c>
      <c r="B66" s="105"/>
      <c r="C66" s="106"/>
      <c r="D66" s="29"/>
      <c r="E66" s="30" t="e">
        <f>SMALL(E53:E64,2)</f>
        <v>#NUM!</v>
      </c>
      <c r="F66" s="30"/>
      <c r="G66" s="30" t="e">
        <f>SMALL(G53:G64,2)</f>
        <v>#NUM!</v>
      </c>
      <c r="H66" s="30"/>
      <c r="I66" s="30" t="e">
        <f>SMALL(I53:I64,2)</f>
        <v>#NUM!</v>
      </c>
      <c r="J66" s="30"/>
      <c r="K66" s="30" t="e">
        <f>SMALL(K53:K64,2)</f>
        <v>#NUM!</v>
      </c>
      <c r="L66" s="31"/>
      <c r="M66" s="32"/>
      <c r="N66" s="2"/>
    </row>
    <row r="67" spans="1:14" ht="13.5" customHeight="1">
      <c r="A67" s="104" t="s">
        <v>95</v>
      </c>
      <c r="B67" s="105"/>
      <c r="C67" s="106"/>
      <c r="D67" s="29"/>
      <c r="E67" s="30" t="e">
        <f>SMALL(E53:E64,3)</f>
        <v>#NUM!</v>
      </c>
      <c r="F67" s="30"/>
      <c r="G67" s="30" t="e">
        <f>SMALL(G53:G64,3)</f>
        <v>#NUM!</v>
      </c>
      <c r="H67" s="30"/>
      <c r="I67" s="30" t="e">
        <f>SMALL(I53:I64,3)</f>
        <v>#NUM!</v>
      </c>
      <c r="J67" s="30"/>
      <c r="K67" s="30" t="e">
        <f>SMALL(K53:K64,3)</f>
        <v>#NUM!</v>
      </c>
      <c r="L67" s="31"/>
      <c r="M67" s="32"/>
      <c r="N67" s="2"/>
    </row>
    <row r="68" spans="1:14" ht="13.5" customHeight="1">
      <c r="A68" s="104" t="s">
        <v>95</v>
      </c>
      <c r="B68" s="105"/>
      <c r="C68" s="106"/>
      <c r="D68" s="29"/>
      <c r="E68" s="30" t="e">
        <f>SMALL(E53:E64,4)</f>
        <v>#NUM!</v>
      </c>
      <c r="F68" s="30"/>
      <c r="G68" s="30" t="e">
        <f>SMALL(G53:G64,4)</f>
        <v>#NUM!</v>
      </c>
      <c r="H68" s="30"/>
      <c r="I68" s="30" t="e">
        <f>SMALL(I53:I64,4)</f>
        <v>#NUM!</v>
      </c>
      <c r="J68" s="30"/>
      <c r="K68" s="30" t="e">
        <f>SMALL(K54:K64,4)</f>
        <v>#NUM!</v>
      </c>
      <c r="L68" s="31"/>
      <c r="M68" s="32"/>
      <c r="N68" s="2"/>
    </row>
    <row r="69" spans="1:14" ht="13.5" customHeight="1">
      <c r="A69" s="107" t="s">
        <v>96</v>
      </c>
      <c r="B69" s="108"/>
      <c r="C69" s="109"/>
      <c r="D69" s="33"/>
      <c r="E69" s="34" t="e">
        <f>SUM(E53:E64)-E65-E66-E67-E68</f>
        <v>#NUM!</v>
      </c>
      <c r="F69" s="34"/>
      <c r="G69" s="34" t="e">
        <f>SUM(G53:G64)-G65-G66-G67-G68</f>
        <v>#NUM!</v>
      </c>
      <c r="H69" s="34"/>
      <c r="I69" s="34" t="e">
        <f>SUM(I53:I64)-I65-I66-I67-I68</f>
        <v>#NUM!</v>
      </c>
      <c r="J69" s="34"/>
      <c r="K69" s="34" t="e">
        <f>SUM(K53:K64)-K65-K66-K67-K68</f>
        <v>#NUM!</v>
      </c>
      <c r="L69" s="35" t="e">
        <f>SUM($E69+$G69+$I69+$K69)</f>
        <v>#NUM!</v>
      </c>
      <c r="M69" s="20"/>
      <c r="N69" s="2"/>
    </row>
    <row r="70" spans="1:14" ht="13.5" customHeight="1">
      <c r="M70" s="2"/>
      <c r="N70" s="2"/>
    </row>
    <row r="71" spans="1:14" ht="13.5" customHeight="1">
      <c r="A71" s="102" t="s">
        <v>27</v>
      </c>
      <c r="B71" s="110"/>
      <c r="C71" s="110"/>
      <c r="D71" s="110"/>
      <c r="E71" s="110"/>
      <c r="F71" s="110"/>
      <c r="G71" s="110"/>
      <c r="H71" s="110"/>
      <c r="I71" s="110"/>
      <c r="J71" s="110"/>
      <c r="K71" s="110"/>
      <c r="L71" s="103"/>
      <c r="M71" s="4"/>
      <c r="N71" s="2"/>
    </row>
    <row r="72" spans="1:14" ht="13.5" customHeight="1">
      <c r="A72" s="111" t="s">
        <v>446</v>
      </c>
      <c r="B72" s="108"/>
      <c r="C72" s="108"/>
      <c r="D72" s="108"/>
      <c r="E72" s="108"/>
      <c r="F72" s="108"/>
      <c r="G72" s="108"/>
      <c r="H72" s="108"/>
      <c r="I72" s="108"/>
      <c r="J72" s="108"/>
      <c r="K72" s="108"/>
      <c r="L72" s="109"/>
      <c r="M72" s="4"/>
      <c r="N72" s="2"/>
    </row>
    <row r="73" spans="1:14" ht="13.5" customHeight="1">
      <c r="A73" s="96" t="s">
        <v>13</v>
      </c>
      <c r="B73" s="98" t="s">
        <v>15</v>
      </c>
      <c r="C73" s="100" t="s">
        <v>16</v>
      </c>
      <c r="D73" s="102" t="s">
        <v>17</v>
      </c>
      <c r="E73" s="103"/>
      <c r="F73" s="102" t="s">
        <v>18</v>
      </c>
      <c r="G73" s="103"/>
      <c r="H73" s="102" t="s">
        <v>19</v>
      </c>
      <c r="I73" s="103"/>
      <c r="J73" s="102" t="s">
        <v>20</v>
      </c>
      <c r="K73" s="103"/>
      <c r="L73" s="6" t="s">
        <v>21</v>
      </c>
      <c r="M73" s="4"/>
      <c r="N73" s="2"/>
    </row>
    <row r="74" spans="1:14" ht="13.5" customHeight="1">
      <c r="A74" s="97"/>
      <c r="B74" s="99"/>
      <c r="C74" s="101"/>
      <c r="D74" s="7" t="s">
        <v>25</v>
      </c>
      <c r="E74" s="8" t="s">
        <v>26</v>
      </c>
      <c r="F74" s="7" t="s">
        <v>25</v>
      </c>
      <c r="G74" s="8" t="s">
        <v>26</v>
      </c>
      <c r="H74" s="7" t="s">
        <v>25</v>
      </c>
      <c r="I74" s="8" t="s">
        <v>26</v>
      </c>
      <c r="J74" s="7" t="s">
        <v>25</v>
      </c>
      <c r="K74" s="8" t="s">
        <v>26</v>
      </c>
      <c r="L74" s="9"/>
      <c r="M74" s="4"/>
      <c r="N74" s="2"/>
    </row>
    <row r="75" spans="1:14" ht="13.5" customHeight="1">
      <c r="A75" s="11"/>
      <c r="B75" s="11"/>
      <c r="C75" s="12"/>
      <c r="D75" s="13"/>
      <c r="E75" s="15"/>
      <c r="F75" s="16"/>
      <c r="G75" s="15"/>
      <c r="H75" s="16"/>
      <c r="I75" s="15"/>
      <c r="J75" s="16"/>
      <c r="K75" s="15"/>
      <c r="L75" s="19">
        <f t="shared" ref="L75:L86" si="18">SUM($E75+$G75+$I75+$K75)</f>
        <v>0</v>
      </c>
      <c r="M75" s="20"/>
      <c r="N75" s="2"/>
    </row>
    <row r="76" spans="1:14" ht="13.5" customHeight="1">
      <c r="A76" s="11"/>
      <c r="B76" s="11"/>
      <c r="C76" s="12"/>
      <c r="D76" s="13"/>
      <c r="E76" s="15"/>
      <c r="F76" s="16"/>
      <c r="G76" s="15"/>
      <c r="H76" s="16"/>
      <c r="I76" s="15"/>
      <c r="J76" s="16"/>
      <c r="K76" s="15"/>
      <c r="L76" s="19">
        <f t="shared" si="18"/>
        <v>0</v>
      </c>
      <c r="M76" s="20"/>
      <c r="N76" s="2"/>
    </row>
    <row r="77" spans="1:14" ht="13.5" customHeight="1">
      <c r="A77" s="11"/>
      <c r="B77" s="11"/>
      <c r="C77" s="12"/>
      <c r="D77" s="13"/>
      <c r="E77" s="15"/>
      <c r="F77" s="16"/>
      <c r="G77" s="15"/>
      <c r="H77" s="16"/>
      <c r="I77" s="15"/>
      <c r="J77" s="16"/>
      <c r="K77" s="15"/>
      <c r="L77" s="19">
        <f t="shared" si="18"/>
        <v>0</v>
      </c>
      <c r="M77" s="20"/>
      <c r="N77" s="2"/>
    </row>
    <row r="78" spans="1:14" ht="13.5" customHeight="1">
      <c r="A78" s="11"/>
      <c r="B78" s="11"/>
      <c r="C78" s="12"/>
      <c r="D78" s="13"/>
      <c r="E78" s="15"/>
      <c r="F78" s="16"/>
      <c r="G78" s="15"/>
      <c r="H78" s="16"/>
      <c r="I78" s="15"/>
      <c r="J78" s="16"/>
      <c r="K78" s="15"/>
      <c r="L78" s="19">
        <f t="shared" si="18"/>
        <v>0</v>
      </c>
      <c r="M78" s="20"/>
      <c r="N78" s="2"/>
    </row>
    <row r="79" spans="1:14" ht="13.5" customHeight="1">
      <c r="A79" s="11"/>
      <c r="B79" s="11"/>
      <c r="C79" s="12"/>
      <c r="D79" s="13"/>
      <c r="E79" s="15"/>
      <c r="F79" s="16"/>
      <c r="G79" s="15"/>
      <c r="H79" s="16"/>
      <c r="I79" s="15"/>
      <c r="J79" s="16"/>
      <c r="K79" s="15"/>
      <c r="L79" s="19">
        <f t="shared" si="18"/>
        <v>0</v>
      </c>
      <c r="M79" s="20"/>
      <c r="N79" s="2"/>
    </row>
    <row r="80" spans="1:14" ht="13.5" customHeight="1">
      <c r="A80" s="11"/>
      <c r="B80" s="11"/>
      <c r="C80" s="12"/>
      <c r="D80" s="13"/>
      <c r="E80" s="15"/>
      <c r="F80" s="16"/>
      <c r="G80" s="15"/>
      <c r="H80" s="16"/>
      <c r="I80" s="15"/>
      <c r="J80" s="16"/>
      <c r="K80" s="15"/>
      <c r="L80" s="19">
        <f t="shared" si="18"/>
        <v>0</v>
      </c>
      <c r="M80" s="20"/>
      <c r="N80" s="2"/>
    </row>
    <row r="81" spans="1:14" ht="13.5" customHeight="1">
      <c r="A81" s="11"/>
      <c r="B81" s="11"/>
      <c r="C81" s="12"/>
      <c r="D81" s="13"/>
      <c r="E81" s="15"/>
      <c r="F81" s="16"/>
      <c r="G81" s="15"/>
      <c r="H81" s="16"/>
      <c r="I81" s="15"/>
      <c r="J81" s="16"/>
      <c r="K81" s="15"/>
      <c r="L81" s="19">
        <f t="shared" si="18"/>
        <v>0</v>
      </c>
      <c r="M81" s="20"/>
      <c r="N81" s="2"/>
    </row>
    <row r="82" spans="1:14" ht="13.5" customHeight="1">
      <c r="A82" s="11"/>
      <c r="B82" s="11"/>
      <c r="C82" s="12"/>
      <c r="D82" s="13"/>
      <c r="E82" s="15"/>
      <c r="F82" s="16"/>
      <c r="G82" s="15"/>
      <c r="H82" s="16"/>
      <c r="I82" s="15"/>
      <c r="J82" s="16"/>
      <c r="K82" s="15"/>
      <c r="L82" s="19">
        <f t="shared" si="18"/>
        <v>0</v>
      </c>
      <c r="M82" s="20"/>
      <c r="N82" s="2"/>
    </row>
    <row r="83" spans="1:14" ht="13.5" customHeight="1">
      <c r="A83" s="11"/>
      <c r="B83" s="11"/>
      <c r="C83" s="12"/>
      <c r="D83" s="13"/>
      <c r="E83" s="15"/>
      <c r="F83" s="16"/>
      <c r="G83" s="15"/>
      <c r="H83" s="16"/>
      <c r="I83" s="15"/>
      <c r="J83" s="16"/>
      <c r="K83" s="15"/>
      <c r="L83" s="19">
        <f t="shared" si="18"/>
        <v>0</v>
      </c>
      <c r="M83" s="20"/>
      <c r="N83" s="2"/>
    </row>
    <row r="84" spans="1:14" ht="13.5" customHeight="1">
      <c r="A84" s="11"/>
      <c r="B84" s="11"/>
      <c r="C84" s="12"/>
      <c r="D84" s="13"/>
      <c r="E84" s="15"/>
      <c r="F84" s="16"/>
      <c r="G84" s="15"/>
      <c r="H84" s="16"/>
      <c r="I84" s="15"/>
      <c r="J84" s="16"/>
      <c r="K84" s="15"/>
      <c r="L84" s="19">
        <f t="shared" si="18"/>
        <v>0</v>
      </c>
      <c r="M84" s="20"/>
      <c r="N84" s="2"/>
    </row>
    <row r="85" spans="1:14" ht="13.5" customHeight="1">
      <c r="A85" s="11"/>
      <c r="B85" s="11"/>
      <c r="C85" s="12"/>
      <c r="D85" s="13"/>
      <c r="E85" s="15"/>
      <c r="F85" s="16"/>
      <c r="G85" s="15"/>
      <c r="H85" s="16"/>
      <c r="I85" s="15"/>
      <c r="J85" s="16"/>
      <c r="K85" s="15"/>
      <c r="L85" s="19">
        <f t="shared" si="18"/>
        <v>0</v>
      </c>
      <c r="M85" s="20"/>
      <c r="N85" s="2"/>
    </row>
    <row r="86" spans="1:14" ht="13.5" customHeight="1">
      <c r="A86" s="11"/>
      <c r="B86" s="11"/>
      <c r="C86" s="12"/>
      <c r="D86" s="13"/>
      <c r="E86" s="15"/>
      <c r="F86" s="16"/>
      <c r="G86" s="15"/>
      <c r="H86" s="16"/>
      <c r="I86" s="15"/>
      <c r="J86" s="16"/>
      <c r="K86" s="15"/>
      <c r="L86" s="19">
        <f t="shared" si="18"/>
        <v>0</v>
      </c>
      <c r="M86" s="20"/>
      <c r="N86" s="2"/>
    </row>
    <row r="87" spans="1:14" ht="13.5" customHeight="1">
      <c r="A87" s="104" t="s">
        <v>95</v>
      </c>
      <c r="B87" s="105"/>
      <c r="C87" s="106"/>
      <c r="D87" s="29"/>
      <c r="E87" s="30" t="e">
        <f>SMALL(E75:E86,1)</f>
        <v>#NUM!</v>
      </c>
      <c r="F87" s="30"/>
      <c r="G87" s="30" t="e">
        <f>SMALL(G75:G86,1)</f>
        <v>#NUM!</v>
      </c>
      <c r="H87" s="30"/>
      <c r="I87" s="30" t="e">
        <f>SMALL(I75:I86,1)</f>
        <v>#NUM!</v>
      </c>
      <c r="J87" s="30"/>
      <c r="K87" s="30" t="e">
        <f>SMALL(K75:K86,1)</f>
        <v>#NUM!</v>
      </c>
      <c r="L87" s="19"/>
      <c r="M87" s="20"/>
      <c r="N87" s="2"/>
    </row>
    <row r="88" spans="1:14" ht="13.5" customHeight="1">
      <c r="A88" s="104" t="s">
        <v>95</v>
      </c>
      <c r="B88" s="105"/>
      <c r="C88" s="106"/>
      <c r="D88" s="29"/>
      <c r="E88" s="30" t="e">
        <f>SMALL(E75:E86,2)</f>
        <v>#NUM!</v>
      </c>
      <c r="F88" s="30"/>
      <c r="G88" s="30" t="e">
        <f>SMALL(G75:G86,2)</f>
        <v>#NUM!</v>
      </c>
      <c r="H88" s="30"/>
      <c r="I88" s="30" t="e">
        <f>SMALL(I75:I86,2)</f>
        <v>#NUM!</v>
      </c>
      <c r="J88" s="30"/>
      <c r="K88" s="30" t="e">
        <f>SMALL(K75:K86,2)</f>
        <v>#NUM!</v>
      </c>
      <c r="L88" s="31"/>
      <c r="M88" s="32"/>
      <c r="N88" s="2"/>
    </row>
    <row r="89" spans="1:14" ht="13.5" customHeight="1">
      <c r="A89" s="104" t="s">
        <v>95</v>
      </c>
      <c r="B89" s="105"/>
      <c r="C89" s="106"/>
      <c r="D89" s="29"/>
      <c r="E89" s="30" t="e">
        <f>SMALL(E75:E86,3)</f>
        <v>#NUM!</v>
      </c>
      <c r="F89" s="30"/>
      <c r="G89" s="30" t="e">
        <f>SMALL(G75:G86,3)</f>
        <v>#NUM!</v>
      </c>
      <c r="H89" s="30"/>
      <c r="I89" s="30" t="e">
        <f>SMALL(I75:I86,3)</f>
        <v>#NUM!</v>
      </c>
      <c r="J89" s="30"/>
      <c r="K89" s="30" t="e">
        <f>SMALL(K75:K86,3)</f>
        <v>#NUM!</v>
      </c>
      <c r="L89" s="31"/>
      <c r="M89" s="32"/>
      <c r="N89" s="2"/>
    </row>
    <row r="90" spans="1:14" ht="13.5" customHeight="1">
      <c r="A90" s="104" t="s">
        <v>95</v>
      </c>
      <c r="B90" s="105"/>
      <c r="C90" s="106"/>
      <c r="D90" s="29"/>
      <c r="E90" s="30" t="e">
        <f>SMALL(E75:E86,4)</f>
        <v>#NUM!</v>
      </c>
      <c r="F90" s="30"/>
      <c r="G90" s="30" t="e">
        <f>SMALL(G75:G86,4)</f>
        <v>#NUM!</v>
      </c>
      <c r="H90" s="30"/>
      <c r="I90" s="30" t="e">
        <f>SMALL(I75:I86,4)</f>
        <v>#NUM!</v>
      </c>
      <c r="J90" s="30"/>
      <c r="K90" s="30" t="e">
        <f>SMALL(K76:K86,4)</f>
        <v>#NUM!</v>
      </c>
      <c r="L90" s="31"/>
      <c r="M90" s="32"/>
      <c r="N90" s="2"/>
    </row>
    <row r="91" spans="1:14" ht="13.5" customHeight="1">
      <c r="A91" s="107" t="s">
        <v>96</v>
      </c>
      <c r="B91" s="108"/>
      <c r="C91" s="109"/>
      <c r="D91" s="33"/>
      <c r="E91" s="34" t="e">
        <f>SUM(E75:E86)-E87-E88-E89-E90</f>
        <v>#NUM!</v>
      </c>
      <c r="F91" s="34"/>
      <c r="G91" s="34" t="e">
        <f>SUM(G75:G86)-G87-G88-G89-G90</f>
        <v>#NUM!</v>
      </c>
      <c r="H91" s="34"/>
      <c r="I91" s="34" t="e">
        <f>SUM(I75:I86)-I87-I88-I89-I90</f>
        <v>#NUM!</v>
      </c>
      <c r="J91" s="34"/>
      <c r="K91" s="34" t="e">
        <f>SUM(K75:K86)-K87-K88-K89-K90</f>
        <v>#NUM!</v>
      </c>
      <c r="L91" s="35" t="e">
        <f>SUM($E91+$G91+$I91+$K91)</f>
        <v>#NUM!</v>
      </c>
      <c r="M91" s="20"/>
      <c r="N91" s="2"/>
    </row>
    <row r="92" spans="1:14" ht="13.5" customHeight="1">
      <c r="M92" s="2"/>
      <c r="N92" s="2"/>
    </row>
    <row r="93" spans="1:14" ht="13.5" customHeight="1">
      <c r="A93" s="102" t="s">
        <v>27</v>
      </c>
      <c r="B93" s="110"/>
      <c r="C93" s="110"/>
      <c r="D93" s="110"/>
      <c r="E93" s="110"/>
      <c r="F93" s="110"/>
      <c r="G93" s="110"/>
      <c r="H93" s="110"/>
      <c r="I93" s="110"/>
      <c r="J93" s="110"/>
      <c r="K93" s="110"/>
      <c r="L93" s="103"/>
      <c r="M93" s="4"/>
      <c r="N93" s="2"/>
    </row>
    <row r="94" spans="1:14" ht="13.5" customHeight="1">
      <c r="A94" s="111" t="s">
        <v>446</v>
      </c>
      <c r="B94" s="108"/>
      <c r="C94" s="108"/>
      <c r="D94" s="108"/>
      <c r="E94" s="108"/>
      <c r="F94" s="108"/>
      <c r="G94" s="108"/>
      <c r="H94" s="108"/>
      <c r="I94" s="108"/>
      <c r="J94" s="108"/>
      <c r="K94" s="108"/>
      <c r="L94" s="109"/>
      <c r="M94" s="4"/>
      <c r="N94" s="2"/>
    </row>
    <row r="95" spans="1:14" ht="13.5" customHeight="1">
      <c r="A95" s="96" t="s">
        <v>13</v>
      </c>
      <c r="B95" s="98" t="s">
        <v>15</v>
      </c>
      <c r="C95" s="100" t="s">
        <v>16</v>
      </c>
      <c r="D95" s="102" t="s">
        <v>17</v>
      </c>
      <c r="E95" s="103"/>
      <c r="F95" s="102" t="s">
        <v>18</v>
      </c>
      <c r="G95" s="103"/>
      <c r="H95" s="102" t="s">
        <v>19</v>
      </c>
      <c r="I95" s="103"/>
      <c r="J95" s="102" t="s">
        <v>20</v>
      </c>
      <c r="K95" s="103"/>
      <c r="L95" s="6" t="s">
        <v>21</v>
      </c>
      <c r="M95" s="4"/>
      <c r="N95" s="2"/>
    </row>
    <row r="96" spans="1:14" ht="13.5" customHeight="1">
      <c r="A96" s="97"/>
      <c r="B96" s="99"/>
      <c r="C96" s="101"/>
      <c r="D96" s="7" t="s">
        <v>25</v>
      </c>
      <c r="E96" s="8" t="s">
        <v>26</v>
      </c>
      <c r="F96" s="7" t="s">
        <v>25</v>
      </c>
      <c r="G96" s="8" t="s">
        <v>26</v>
      </c>
      <c r="H96" s="7" t="s">
        <v>25</v>
      </c>
      <c r="I96" s="8" t="s">
        <v>26</v>
      </c>
      <c r="J96" s="7" t="s">
        <v>25</v>
      </c>
      <c r="K96" s="8" t="s">
        <v>26</v>
      </c>
      <c r="L96" s="9"/>
      <c r="M96" s="4"/>
      <c r="N96" s="2"/>
    </row>
    <row r="97" spans="1:14" ht="13.5" customHeight="1">
      <c r="A97" s="11"/>
      <c r="B97" s="11"/>
      <c r="C97" s="12"/>
      <c r="D97" s="13"/>
      <c r="E97" s="15"/>
      <c r="F97" s="16"/>
      <c r="G97" s="15"/>
      <c r="H97" s="16"/>
      <c r="I97" s="15"/>
      <c r="J97" s="16"/>
      <c r="K97" s="15"/>
      <c r="L97" s="19">
        <f t="shared" ref="L97:L108" si="19">SUM($E97+$G97+$I97+$K97)</f>
        <v>0</v>
      </c>
      <c r="M97" s="20"/>
      <c r="N97" s="2"/>
    </row>
    <row r="98" spans="1:14" ht="13.5" customHeight="1">
      <c r="A98" s="11"/>
      <c r="B98" s="11"/>
      <c r="C98" s="12"/>
      <c r="D98" s="13"/>
      <c r="E98" s="15"/>
      <c r="F98" s="16"/>
      <c r="G98" s="15"/>
      <c r="H98" s="16"/>
      <c r="I98" s="15"/>
      <c r="J98" s="16"/>
      <c r="K98" s="15"/>
      <c r="L98" s="19">
        <f t="shared" si="19"/>
        <v>0</v>
      </c>
      <c r="M98" s="20"/>
      <c r="N98" s="2"/>
    </row>
    <row r="99" spans="1:14" ht="13.5" customHeight="1">
      <c r="A99" s="11"/>
      <c r="B99" s="11"/>
      <c r="C99" s="12"/>
      <c r="D99" s="13"/>
      <c r="E99" s="15"/>
      <c r="F99" s="16"/>
      <c r="G99" s="15"/>
      <c r="H99" s="16"/>
      <c r="I99" s="15"/>
      <c r="J99" s="16"/>
      <c r="K99" s="15"/>
      <c r="L99" s="19">
        <f t="shared" si="19"/>
        <v>0</v>
      </c>
      <c r="M99" s="20"/>
      <c r="N99" s="2"/>
    </row>
    <row r="100" spans="1:14" ht="13.5" customHeight="1">
      <c r="A100" s="11"/>
      <c r="B100" s="11"/>
      <c r="C100" s="12"/>
      <c r="D100" s="13"/>
      <c r="E100" s="15"/>
      <c r="F100" s="16"/>
      <c r="G100" s="15"/>
      <c r="H100" s="16"/>
      <c r="I100" s="15"/>
      <c r="J100" s="16"/>
      <c r="K100" s="15"/>
      <c r="L100" s="19">
        <f t="shared" si="19"/>
        <v>0</v>
      </c>
      <c r="M100" s="20"/>
      <c r="N100" s="2"/>
    </row>
    <row r="101" spans="1:14" ht="13.5" customHeight="1">
      <c r="A101" s="11"/>
      <c r="B101" s="11"/>
      <c r="C101" s="12"/>
      <c r="D101" s="13"/>
      <c r="E101" s="15"/>
      <c r="F101" s="16"/>
      <c r="G101" s="15"/>
      <c r="H101" s="16"/>
      <c r="I101" s="15"/>
      <c r="J101" s="16"/>
      <c r="K101" s="15"/>
      <c r="L101" s="19">
        <f t="shared" si="19"/>
        <v>0</v>
      </c>
      <c r="M101" s="20"/>
      <c r="N101" s="2"/>
    </row>
    <row r="102" spans="1:14" ht="13.5" customHeight="1">
      <c r="A102" s="11"/>
      <c r="B102" s="11"/>
      <c r="C102" s="12"/>
      <c r="D102" s="13"/>
      <c r="E102" s="15"/>
      <c r="F102" s="16"/>
      <c r="G102" s="15"/>
      <c r="H102" s="16"/>
      <c r="I102" s="15"/>
      <c r="J102" s="16"/>
      <c r="K102" s="15"/>
      <c r="L102" s="19">
        <f t="shared" si="19"/>
        <v>0</v>
      </c>
      <c r="M102" s="20"/>
      <c r="N102" s="2"/>
    </row>
    <row r="103" spans="1:14" ht="13.5" customHeight="1">
      <c r="A103" s="11"/>
      <c r="B103" s="11"/>
      <c r="C103" s="12"/>
      <c r="D103" s="13"/>
      <c r="E103" s="15"/>
      <c r="F103" s="16"/>
      <c r="G103" s="15"/>
      <c r="H103" s="16"/>
      <c r="I103" s="15"/>
      <c r="J103" s="16"/>
      <c r="K103" s="15"/>
      <c r="L103" s="19">
        <f t="shared" si="19"/>
        <v>0</v>
      </c>
      <c r="M103" s="20"/>
      <c r="N103" s="2"/>
    </row>
    <row r="104" spans="1:14" ht="13.5" customHeight="1">
      <c r="A104" s="11"/>
      <c r="B104" s="11"/>
      <c r="C104" s="12"/>
      <c r="D104" s="13"/>
      <c r="E104" s="15"/>
      <c r="F104" s="16"/>
      <c r="G104" s="15"/>
      <c r="H104" s="16"/>
      <c r="I104" s="15"/>
      <c r="J104" s="16"/>
      <c r="K104" s="15"/>
      <c r="L104" s="19">
        <f t="shared" si="19"/>
        <v>0</v>
      </c>
      <c r="M104" s="20"/>
      <c r="N104" s="2"/>
    </row>
    <row r="105" spans="1:14" ht="13.5" customHeight="1">
      <c r="A105" s="11"/>
      <c r="B105" s="11"/>
      <c r="C105" s="12"/>
      <c r="D105" s="13"/>
      <c r="E105" s="15"/>
      <c r="F105" s="16"/>
      <c r="G105" s="15"/>
      <c r="H105" s="16"/>
      <c r="I105" s="15"/>
      <c r="J105" s="16"/>
      <c r="K105" s="15"/>
      <c r="L105" s="19">
        <f t="shared" si="19"/>
        <v>0</v>
      </c>
      <c r="M105" s="20"/>
      <c r="N105" s="2"/>
    </row>
    <row r="106" spans="1:14" ht="13.5" customHeight="1">
      <c r="A106" s="11"/>
      <c r="B106" s="11"/>
      <c r="C106" s="12"/>
      <c r="D106" s="13"/>
      <c r="E106" s="15"/>
      <c r="F106" s="16"/>
      <c r="G106" s="15"/>
      <c r="H106" s="16"/>
      <c r="I106" s="15"/>
      <c r="J106" s="16"/>
      <c r="K106" s="15"/>
      <c r="L106" s="19">
        <f t="shared" si="19"/>
        <v>0</v>
      </c>
      <c r="M106" s="20"/>
      <c r="N106" s="2"/>
    </row>
    <row r="107" spans="1:14" ht="13.5" customHeight="1">
      <c r="A107" s="11"/>
      <c r="B107" s="11"/>
      <c r="C107" s="12"/>
      <c r="D107" s="13"/>
      <c r="E107" s="15"/>
      <c r="F107" s="16"/>
      <c r="G107" s="15"/>
      <c r="H107" s="16"/>
      <c r="I107" s="15"/>
      <c r="J107" s="16"/>
      <c r="K107" s="15"/>
      <c r="L107" s="19">
        <f t="shared" si="19"/>
        <v>0</v>
      </c>
      <c r="M107" s="20"/>
      <c r="N107" s="2"/>
    </row>
    <row r="108" spans="1:14" ht="13.5" customHeight="1">
      <c r="A108" s="11"/>
      <c r="B108" s="11"/>
      <c r="C108" s="12"/>
      <c r="D108" s="13"/>
      <c r="E108" s="15"/>
      <c r="F108" s="16"/>
      <c r="G108" s="15"/>
      <c r="H108" s="16"/>
      <c r="I108" s="15"/>
      <c r="J108" s="16"/>
      <c r="K108" s="15"/>
      <c r="L108" s="19">
        <f t="shared" si="19"/>
        <v>0</v>
      </c>
      <c r="M108" s="20"/>
      <c r="N108" s="2"/>
    </row>
    <row r="109" spans="1:14" ht="13.5" customHeight="1">
      <c r="A109" s="104" t="s">
        <v>95</v>
      </c>
      <c r="B109" s="105"/>
      <c r="C109" s="106"/>
      <c r="D109" s="29"/>
      <c r="E109" s="30" t="e">
        <f>SMALL(E97:E108,1)</f>
        <v>#NUM!</v>
      </c>
      <c r="F109" s="30"/>
      <c r="G109" s="30" t="e">
        <f>SMALL(G97:G108,1)</f>
        <v>#NUM!</v>
      </c>
      <c r="H109" s="30"/>
      <c r="I109" s="30" t="e">
        <f>SMALL(I97:I108,1)</f>
        <v>#NUM!</v>
      </c>
      <c r="J109" s="30"/>
      <c r="K109" s="30" t="e">
        <f>SMALL(K97:K108,1)</f>
        <v>#NUM!</v>
      </c>
      <c r="L109" s="19"/>
      <c r="M109" s="20"/>
      <c r="N109" s="2"/>
    </row>
    <row r="110" spans="1:14" ht="13.5" customHeight="1">
      <c r="A110" s="104" t="s">
        <v>95</v>
      </c>
      <c r="B110" s="105"/>
      <c r="C110" s="106"/>
      <c r="D110" s="29"/>
      <c r="E110" s="30" t="e">
        <f>SMALL(E97:E108,2)</f>
        <v>#NUM!</v>
      </c>
      <c r="F110" s="30"/>
      <c r="G110" s="30" t="e">
        <f>SMALL(G97:G108,2)</f>
        <v>#NUM!</v>
      </c>
      <c r="H110" s="30"/>
      <c r="I110" s="30" t="e">
        <f>SMALL(I97:I108,2)</f>
        <v>#NUM!</v>
      </c>
      <c r="J110" s="30"/>
      <c r="K110" s="30" t="e">
        <f>SMALL(K97:K108,2)</f>
        <v>#NUM!</v>
      </c>
      <c r="L110" s="31"/>
      <c r="M110" s="32"/>
      <c r="N110" s="2"/>
    </row>
    <row r="111" spans="1:14" ht="13.5" customHeight="1">
      <c r="A111" s="104" t="s">
        <v>95</v>
      </c>
      <c r="B111" s="105"/>
      <c r="C111" s="106"/>
      <c r="D111" s="29"/>
      <c r="E111" s="30" t="e">
        <f>SMALL(E97:E108,3)</f>
        <v>#NUM!</v>
      </c>
      <c r="F111" s="30"/>
      <c r="G111" s="30" t="e">
        <f>SMALL(G97:G108,3)</f>
        <v>#NUM!</v>
      </c>
      <c r="H111" s="30"/>
      <c r="I111" s="30" t="e">
        <f>SMALL(I97:I108,3)</f>
        <v>#NUM!</v>
      </c>
      <c r="J111" s="30"/>
      <c r="K111" s="30" t="e">
        <f>SMALL(K97:K108,3)</f>
        <v>#NUM!</v>
      </c>
      <c r="L111" s="31"/>
      <c r="M111" s="32"/>
      <c r="N111" s="2"/>
    </row>
    <row r="112" spans="1:14" ht="13.5" customHeight="1">
      <c r="A112" s="104" t="s">
        <v>95</v>
      </c>
      <c r="B112" s="105"/>
      <c r="C112" s="106"/>
      <c r="D112" s="29"/>
      <c r="E112" s="30" t="e">
        <f>SMALL(E97:E108,4)</f>
        <v>#NUM!</v>
      </c>
      <c r="F112" s="30"/>
      <c r="G112" s="30" t="e">
        <f>SMALL(G97:G108,4)</f>
        <v>#NUM!</v>
      </c>
      <c r="H112" s="30"/>
      <c r="I112" s="30" t="e">
        <f>SMALL(I97:I108,4)</f>
        <v>#NUM!</v>
      </c>
      <c r="J112" s="30"/>
      <c r="K112" s="30" t="e">
        <f>SMALL(K98:K108,4)</f>
        <v>#NUM!</v>
      </c>
      <c r="L112" s="31"/>
      <c r="M112" s="32"/>
      <c r="N112" s="2"/>
    </row>
    <row r="113" spans="1:14" ht="13.5" customHeight="1">
      <c r="A113" s="107" t="s">
        <v>96</v>
      </c>
      <c r="B113" s="108"/>
      <c r="C113" s="109"/>
      <c r="D113" s="33"/>
      <c r="E113" s="34" t="e">
        <f>SUM(E97:E108)-E109-E110-E111-E112</f>
        <v>#NUM!</v>
      </c>
      <c r="F113" s="34"/>
      <c r="G113" s="34" t="e">
        <f>SUM(G97:G108)-G109-G110-G111-G112</f>
        <v>#NUM!</v>
      </c>
      <c r="H113" s="34"/>
      <c r="I113" s="34" t="e">
        <f>SUM(I97:I108)-I109-I110-I111-I112</f>
        <v>#NUM!</v>
      </c>
      <c r="J113" s="34"/>
      <c r="K113" s="34" t="e">
        <f>SUM(K97:K108)-K109-K110-K111-K112</f>
        <v>#NUM!</v>
      </c>
      <c r="L113" s="35" t="e">
        <f>SUM($E113+$G113+$I113+$K113)</f>
        <v>#NUM!</v>
      </c>
      <c r="M113" s="20"/>
      <c r="N113" s="2"/>
    </row>
    <row r="114" spans="1:14" ht="13.5" customHeight="1">
      <c r="M114" s="2"/>
      <c r="N114" s="2"/>
    </row>
    <row r="115" spans="1:14" ht="13.5" customHeight="1">
      <c r="A115" s="102" t="s">
        <v>27</v>
      </c>
      <c r="B115" s="110"/>
      <c r="C115" s="110"/>
      <c r="D115" s="110"/>
      <c r="E115" s="110"/>
      <c r="F115" s="110"/>
      <c r="G115" s="110"/>
      <c r="H115" s="110"/>
      <c r="I115" s="110"/>
      <c r="J115" s="110"/>
      <c r="K115" s="110"/>
      <c r="L115" s="103"/>
      <c r="M115" s="4"/>
      <c r="N115" s="2"/>
    </row>
    <row r="116" spans="1:14" ht="13.5" customHeight="1">
      <c r="A116" s="111" t="s">
        <v>446</v>
      </c>
      <c r="B116" s="108"/>
      <c r="C116" s="108"/>
      <c r="D116" s="108"/>
      <c r="E116" s="108"/>
      <c r="F116" s="108"/>
      <c r="G116" s="108"/>
      <c r="H116" s="108"/>
      <c r="I116" s="108"/>
      <c r="J116" s="108"/>
      <c r="K116" s="108"/>
      <c r="L116" s="109"/>
      <c r="M116" s="4"/>
      <c r="N116" s="2"/>
    </row>
    <row r="117" spans="1:14" ht="13.5" customHeight="1">
      <c r="A117" s="96" t="s">
        <v>13</v>
      </c>
      <c r="B117" s="98" t="s">
        <v>15</v>
      </c>
      <c r="C117" s="100" t="s">
        <v>16</v>
      </c>
      <c r="D117" s="102" t="s">
        <v>17</v>
      </c>
      <c r="E117" s="103"/>
      <c r="F117" s="102" t="s">
        <v>18</v>
      </c>
      <c r="G117" s="103"/>
      <c r="H117" s="102" t="s">
        <v>19</v>
      </c>
      <c r="I117" s="103"/>
      <c r="J117" s="102" t="s">
        <v>20</v>
      </c>
      <c r="K117" s="103"/>
      <c r="L117" s="6" t="s">
        <v>21</v>
      </c>
      <c r="M117" s="4"/>
      <c r="N117" s="2"/>
    </row>
    <row r="118" spans="1:14" ht="13.5" customHeight="1">
      <c r="A118" s="97"/>
      <c r="B118" s="99"/>
      <c r="C118" s="101"/>
      <c r="D118" s="7" t="s">
        <v>25</v>
      </c>
      <c r="E118" s="8" t="s">
        <v>26</v>
      </c>
      <c r="F118" s="7" t="s">
        <v>25</v>
      </c>
      <c r="G118" s="8" t="s">
        <v>26</v>
      </c>
      <c r="H118" s="7" t="s">
        <v>25</v>
      </c>
      <c r="I118" s="8" t="s">
        <v>26</v>
      </c>
      <c r="J118" s="7" t="s">
        <v>25</v>
      </c>
      <c r="K118" s="8" t="s">
        <v>26</v>
      </c>
      <c r="L118" s="9"/>
      <c r="M118" s="4"/>
      <c r="N118" s="2"/>
    </row>
    <row r="119" spans="1:14" ht="13.5" customHeight="1">
      <c r="A119" s="11"/>
      <c r="B119" s="11"/>
      <c r="C119" s="12"/>
      <c r="D119" s="13"/>
      <c r="E119" s="15"/>
      <c r="F119" s="16"/>
      <c r="G119" s="15"/>
      <c r="H119" s="16"/>
      <c r="I119" s="15"/>
      <c r="J119" s="16"/>
      <c r="K119" s="15"/>
      <c r="L119" s="19">
        <f t="shared" ref="L119:L130" si="20">SUM($E119+$G119+$I119+$K119)</f>
        <v>0</v>
      </c>
      <c r="M119" s="20"/>
      <c r="N119" s="2"/>
    </row>
    <row r="120" spans="1:14" ht="13.5" customHeight="1">
      <c r="A120" s="11"/>
      <c r="B120" s="11"/>
      <c r="C120" s="12"/>
      <c r="D120" s="13"/>
      <c r="E120" s="15"/>
      <c r="F120" s="16"/>
      <c r="G120" s="15"/>
      <c r="H120" s="16"/>
      <c r="I120" s="15"/>
      <c r="J120" s="16"/>
      <c r="K120" s="15"/>
      <c r="L120" s="19">
        <f t="shared" si="20"/>
        <v>0</v>
      </c>
      <c r="M120" s="20"/>
      <c r="N120" s="2"/>
    </row>
    <row r="121" spans="1:14" ht="13.5" customHeight="1">
      <c r="A121" s="11"/>
      <c r="B121" s="11"/>
      <c r="C121" s="12"/>
      <c r="D121" s="13"/>
      <c r="E121" s="15"/>
      <c r="F121" s="16"/>
      <c r="G121" s="15"/>
      <c r="H121" s="16"/>
      <c r="I121" s="15"/>
      <c r="J121" s="16"/>
      <c r="K121" s="15"/>
      <c r="L121" s="19">
        <f t="shared" si="20"/>
        <v>0</v>
      </c>
      <c r="M121" s="20"/>
      <c r="N121" s="2"/>
    </row>
    <row r="122" spans="1:14" ht="13.5" customHeight="1">
      <c r="A122" s="11"/>
      <c r="B122" s="11"/>
      <c r="C122" s="12"/>
      <c r="D122" s="13"/>
      <c r="E122" s="15"/>
      <c r="F122" s="16"/>
      <c r="G122" s="15"/>
      <c r="H122" s="16"/>
      <c r="I122" s="15"/>
      <c r="J122" s="16"/>
      <c r="K122" s="15"/>
      <c r="L122" s="19">
        <f t="shared" si="20"/>
        <v>0</v>
      </c>
      <c r="M122" s="20"/>
      <c r="N122" s="2"/>
    </row>
    <row r="123" spans="1:14" ht="13.5" customHeight="1">
      <c r="A123" s="11"/>
      <c r="B123" s="11"/>
      <c r="C123" s="12"/>
      <c r="D123" s="13"/>
      <c r="E123" s="15"/>
      <c r="F123" s="16"/>
      <c r="G123" s="15"/>
      <c r="H123" s="16"/>
      <c r="I123" s="15"/>
      <c r="J123" s="16"/>
      <c r="K123" s="15"/>
      <c r="L123" s="19">
        <f t="shared" si="20"/>
        <v>0</v>
      </c>
      <c r="M123" s="20"/>
      <c r="N123" s="2"/>
    </row>
    <row r="124" spans="1:14" ht="13.5" customHeight="1">
      <c r="A124" s="11"/>
      <c r="B124" s="11"/>
      <c r="C124" s="12"/>
      <c r="D124" s="13"/>
      <c r="E124" s="15"/>
      <c r="F124" s="16"/>
      <c r="G124" s="15"/>
      <c r="H124" s="16"/>
      <c r="I124" s="15"/>
      <c r="J124" s="16"/>
      <c r="K124" s="15"/>
      <c r="L124" s="19">
        <f t="shared" si="20"/>
        <v>0</v>
      </c>
      <c r="M124" s="20"/>
      <c r="N124" s="2"/>
    </row>
    <row r="125" spans="1:14" ht="13.5" customHeight="1">
      <c r="A125" s="11"/>
      <c r="B125" s="11"/>
      <c r="C125" s="12"/>
      <c r="D125" s="13"/>
      <c r="E125" s="15"/>
      <c r="F125" s="16"/>
      <c r="G125" s="15"/>
      <c r="H125" s="16"/>
      <c r="I125" s="15"/>
      <c r="J125" s="16"/>
      <c r="K125" s="15"/>
      <c r="L125" s="19">
        <f t="shared" si="20"/>
        <v>0</v>
      </c>
      <c r="M125" s="20"/>
      <c r="N125" s="2"/>
    </row>
    <row r="126" spans="1:14" ht="13.5" customHeight="1">
      <c r="A126" s="11"/>
      <c r="B126" s="11"/>
      <c r="C126" s="12"/>
      <c r="D126" s="13"/>
      <c r="E126" s="15"/>
      <c r="F126" s="16"/>
      <c r="G126" s="15"/>
      <c r="H126" s="16"/>
      <c r="I126" s="15"/>
      <c r="J126" s="16"/>
      <c r="K126" s="15"/>
      <c r="L126" s="19">
        <f t="shared" si="20"/>
        <v>0</v>
      </c>
      <c r="M126" s="20"/>
      <c r="N126" s="2"/>
    </row>
    <row r="127" spans="1:14" ht="13.5" customHeight="1">
      <c r="A127" s="11"/>
      <c r="B127" s="11"/>
      <c r="C127" s="12"/>
      <c r="D127" s="13"/>
      <c r="E127" s="15"/>
      <c r="F127" s="16"/>
      <c r="G127" s="15"/>
      <c r="H127" s="16"/>
      <c r="I127" s="15"/>
      <c r="J127" s="16"/>
      <c r="K127" s="15"/>
      <c r="L127" s="19">
        <f t="shared" si="20"/>
        <v>0</v>
      </c>
      <c r="M127" s="20"/>
      <c r="N127" s="2"/>
    </row>
    <row r="128" spans="1:14" ht="13.5" customHeight="1">
      <c r="A128" s="11"/>
      <c r="B128" s="11"/>
      <c r="C128" s="12"/>
      <c r="D128" s="13"/>
      <c r="E128" s="15"/>
      <c r="F128" s="16"/>
      <c r="G128" s="15"/>
      <c r="H128" s="16"/>
      <c r="I128" s="15"/>
      <c r="J128" s="16"/>
      <c r="K128" s="15"/>
      <c r="L128" s="19">
        <f t="shared" si="20"/>
        <v>0</v>
      </c>
      <c r="M128" s="20"/>
      <c r="N128" s="2"/>
    </row>
    <row r="129" spans="1:14" ht="13.5" customHeight="1">
      <c r="A129" s="11"/>
      <c r="B129" s="11"/>
      <c r="C129" s="12"/>
      <c r="D129" s="13"/>
      <c r="E129" s="15"/>
      <c r="F129" s="16"/>
      <c r="G129" s="15"/>
      <c r="H129" s="16"/>
      <c r="I129" s="15"/>
      <c r="J129" s="16"/>
      <c r="K129" s="15"/>
      <c r="L129" s="19">
        <f t="shared" si="20"/>
        <v>0</v>
      </c>
      <c r="M129" s="20"/>
      <c r="N129" s="2"/>
    </row>
    <row r="130" spans="1:14" ht="13.5" customHeight="1">
      <c r="A130" s="11"/>
      <c r="B130" s="11"/>
      <c r="C130" s="12"/>
      <c r="D130" s="13"/>
      <c r="E130" s="15"/>
      <c r="F130" s="16"/>
      <c r="G130" s="15"/>
      <c r="H130" s="16"/>
      <c r="I130" s="15"/>
      <c r="J130" s="16"/>
      <c r="K130" s="15"/>
      <c r="L130" s="19">
        <f t="shared" si="20"/>
        <v>0</v>
      </c>
      <c r="M130" s="20"/>
      <c r="N130" s="2"/>
    </row>
    <row r="131" spans="1:14" ht="13.5" customHeight="1">
      <c r="A131" s="104" t="s">
        <v>95</v>
      </c>
      <c r="B131" s="105"/>
      <c r="C131" s="106"/>
      <c r="D131" s="29"/>
      <c r="E131" s="30" t="e">
        <f>SMALL(E119:E130,1)</f>
        <v>#NUM!</v>
      </c>
      <c r="F131" s="30"/>
      <c r="G131" s="30" t="e">
        <f>SMALL(G119:G130,1)</f>
        <v>#NUM!</v>
      </c>
      <c r="H131" s="30"/>
      <c r="I131" s="30" t="e">
        <f>SMALL(I119:I130,1)</f>
        <v>#NUM!</v>
      </c>
      <c r="J131" s="30"/>
      <c r="K131" s="30" t="e">
        <f>SMALL(K119:K130,1)</f>
        <v>#NUM!</v>
      </c>
      <c r="L131" s="19"/>
      <c r="M131" s="20"/>
      <c r="N131" s="2"/>
    </row>
    <row r="132" spans="1:14" ht="13.5" customHeight="1">
      <c r="A132" s="104" t="s">
        <v>95</v>
      </c>
      <c r="B132" s="105"/>
      <c r="C132" s="106"/>
      <c r="D132" s="29"/>
      <c r="E132" s="30" t="e">
        <f>SMALL(E119:E130,2)</f>
        <v>#NUM!</v>
      </c>
      <c r="F132" s="30"/>
      <c r="G132" s="30" t="e">
        <f>SMALL(G119:G130,2)</f>
        <v>#NUM!</v>
      </c>
      <c r="H132" s="30"/>
      <c r="I132" s="30" t="e">
        <f>SMALL(I119:I130,2)</f>
        <v>#NUM!</v>
      </c>
      <c r="J132" s="30"/>
      <c r="K132" s="30" t="e">
        <f>SMALL(K119:K130,2)</f>
        <v>#NUM!</v>
      </c>
      <c r="L132" s="31"/>
      <c r="M132" s="32"/>
      <c r="N132" s="2"/>
    </row>
    <row r="133" spans="1:14" ht="13.5" customHeight="1">
      <c r="A133" s="104" t="s">
        <v>95</v>
      </c>
      <c r="B133" s="105"/>
      <c r="C133" s="106"/>
      <c r="D133" s="29"/>
      <c r="E133" s="30" t="e">
        <f>SMALL(E119:E130,3)</f>
        <v>#NUM!</v>
      </c>
      <c r="F133" s="30"/>
      <c r="G133" s="30" t="e">
        <f>SMALL(G119:G130,3)</f>
        <v>#NUM!</v>
      </c>
      <c r="H133" s="30"/>
      <c r="I133" s="30" t="e">
        <f>SMALL(I119:I130,3)</f>
        <v>#NUM!</v>
      </c>
      <c r="J133" s="30"/>
      <c r="K133" s="30" t="e">
        <f>SMALL(K119:K130,3)</f>
        <v>#NUM!</v>
      </c>
      <c r="L133" s="31"/>
      <c r="M133" s="32"/>
      <c r="N133" s="2"/>
    </row>
    <row r="134" spans="1:14" ht="13.5" customHeight="1">
      <c r="A134" s="104" t="s">
        <v>95</v>
      </c>
      <c r="B134" s="105"/>
      <c r="C134" s="106"/>
      <c r="D134" s="29"/>
      <c r="E134" s="30" t="e">
        <f>SMALL(E119:E130,4)</f>
        <v>#NUM!</v>
      </c>
      <c r="F134" s="30"/>
      <c r="G134" s="30" t="e">
        <f>SMALL(G119:G130,4)</f>
        <v>#NUM!</v>
      </c>
      <c r="H134" s="30"/>
      <c r="I134" s="30" t="e">
        <f>SMALL(I119:I130,4)</f>
        <v>#NUM!</v>
      </c>
      <c r="J134" s="30"/>
      <c r="K134" s="30" t="e">
        <f>SMALL(K120:K130,4)</f>
        <v>#NUM!</v>
      </c>
      <c r="L134" s="31"/>
      <c r="M134" s="32"/>
      <c r="N134" s="2"/>
    </row>
    <row r="135" spans="1:14" ht="13.5" customHeight="1">
      <c r="A135" s="107" t="s">
        <v>96</v>
      </c>
      <c r="B135" s="108"/>
      <c r="C135" s="109"/>
      <c r="D135" s="33"/>
      <c r="E135" s="34" t="e">
        <f>SUM(E119:E130)-E131-E132-E133-E134</f>
        <v>#NUM!</v>
      </c>
      <c r="F135" s="34"/>
      <c r="G135" s="34" t="e">
        <f>SUM(G119:G130)-G131-G132-G133-G134</f>
        <v>#NUM!</v>
      </c>
      <c r="H135" s="34"/>
      <c r="I135" s="34" t="e">
        <f>SUM(I119:I130)-I131-I132-I133-I134</f>
        <v>#NUM!</v>
      </c>
      <c r="J135" s="34"/>
      <c r="K135" s="34" t="e">
        <f>SUM(K119:K130)-K131-K132-K133-K134</f>
        <v>#NUM!</v>
      </c>
      <c r="L135" s="35" t="e">
        <f>SUM($E135+$G135+$I135+$K135)</f>
        <v>#NUM!</v>
      </c>
      <c r="M135" s="20"/>
      <c r="N135" s="2"/>
    </row>
    <row r="136" spans="1:14" ht="13.5" customHeight="1">
      <c r="M136" s="2"/>
      <c r="N136" s="2"/>
    </row>
    <row r="137" spans="1:14" ht="13.5" customHeight="1">
      <c r="A137" s="102" t="s">
        <v>27</v>
      </c>
      <c r="B137" s="110"/>
      <c r="C137" s="110"/>
      <c r="D137" s="110"/>
      <c r="E137" s="110"/>
      <c r="F137" s="110"/>
      <c r="G137" s="110"/>
      <c r="H137" s="110"/>
      <c r="I137" s="110"/>
      <c r="J137" s="110"/>
      <c r="K137" s="110"/>
      <c r="L137" s="103"/>
      <c r="M137" s="4"/>
      <c r="N137" s="2"/>
    </row>
    <row r="138" spans="1:14" ht="13.5" customHeight="1">
      <c r="A138" s="111" t="s">
        <v>446</v>
      </c>
      <c r="B138" s="108"/>
      <c r="C138" s="108"/>
      <c r="D138" s="108"/>
      <c r="E138" s="108"/>
      <c r="F138" s="108"/>
      <c r="G138" s="108"/>
      <c r="H138" s="108"/>
      <c r="I138" s="108"/>
      <c r="J138" s="108"/>
      <c r="K138" s="108"/>
      <c r="L138" s="109"/>
      <c r="M138" s="4"/>
      <c r="N138" s="2"/>
    </row>
    <row r="139" spans="1:14" ht="13.5" customHeight="1">
      <c r="A139" s="96" t="s">
        <v>13</v>
      </c>
      <c r="B139" s="98" t="s">
        <v>15</v>
      </c>
      <c r="C139" s="100" t="s">
        <v>16</v>
      </c>
      <c r="D139" s="102" t="s">
        <v>17</v>
      </c>
      <c r="E139" s="103"/>
      <c r="F139" s="102" t="s">
        <v>18</v>
      </c>
      <c r="G139" s="103"/>
      <c r="H139" s="102" t="s">
        <v>19</v>
      </c>
      <c r="I139" s="103"/>
      <c r="J139" s="102" t="s">
        <v>20</v>
      </c>
      <c r="K139" s="103"/>
      <c r="L139" s="6" t="s">
        <v>21</v>
      </c>
      <c r="M139" s="4"/>
      <c r="N139" s="2"/>
    </row>
    <row r="140" spans="1:14" ht="13.5" customHeight="1">
      <c r="A140" s="97"/>
      <c r="B140" s="99"/>
      <c r="C140" s="101"/>
      <c r="D140" s="7" t="s">
        <v>25</v>
      </c>
      <c r="E140" s="8" t="s">
        <v>26</v>
      </c>
      <c r="F140" s="7" t="s">
        <v>25</v>
      </c>
      <c r="G140" s="8" t="s">
        <v>26</v>
      </c>
      <c r="H140" s="7" t="s">
        <v>25</v>
      </c>
      <c r="I140" s="8" t="s">
        <v>26</v>
      </c>
      <c r="J140" s="7" t="s">
        <v>25</v>
      </c>
      <c r="K140" s="8" t="s">
        <v>26</v>
      </c>
      <c r="L140" s="9"/>
      <c r="M140" s="4"/>
      <c r="N140" s="2"/>
    </row>
    <row r="141" spans="1:14" ht="13.5" customHeight="1">
      <c r="A141" s="11"/>
      <c r="B141" s="11"/>
      <c r="C141" s="12"/>
      <c r="D141" s="13"/>
      <c r="E141" s="15"/>
      <c r="F141" s="16"/>
      <c r="G141" s="15"/>
      <c r="H141" s="16"/>
      <c r="I141" s="15"/>
      <c r="J141" s="16"/>
      <c r="K141" s="15"/>
      <c r="L141" s="19">
        <f t="shared" ref="L141:L152" si="21">SUM($E141+$G141+$I141+$K141)</f>
        <v>0</v>
      </c>
      <c r="M141" s="20"/>
      <c r="N141" s="2"/>
    </row>
    <row r="142" spans="1:14" ht="13.5" customHeight="1">
      <c r="A142" s="11"/>
      <c r="B142" s="11"/>
      <c r="C142" s="12"/>
      <c r="D142" s="13"/>
      <c r="E142" s="15"/>
      <c r="F142" s="16"/>
      <c r="G142" s="15"/>
      <c r="H142" s="16"/>
      <c r="I142" s="15"/>
      <c r="J142" s="16"/>
      <c r="K142" s="15"/>
      <c r="L142" s="19">
        <f t="shared" si="21"/>
        <v>0</v>
      </c>
      <c r="M142" s="20"/>
      <c r="N142" s="2"/>
    </row>
    <row r="143" spans="1:14" ht="13.5" customHeight="1">
      <c r="A143" s="11"/>
      <c r="B143" s="11"/>
      <c r="C143" s="12"/>
      <c r="D143" s="13"/>
      <c r="E143" s="15"/>
      <c r="F143" s="16"/>
      <c r="G143" s="15"/>
      <c r="H143" s="16"/>
      <c r="I143" s="15"/>
      <c r="J143" s="16"/>
      <c r="K143" s="15"/>
      <c r="L143" s="19">
        <f t="shared" si="21"/>
        <v>0</v>
      </c>
      <c r="M143" s="20"/>
      <c r="N143" s="2"/>
    </row>
    <row r="144" spans="1:14" ht="13.5" customHeight="1">
      <c r="A144" s="11"/>
      <c r="B144" s="11"/>
      <c r="C144" s="12"/>
      <c r="D144" s="13"/>
      <c r="E144" s="15"/>
      <c r="F144" s="16"/>
      <c r="G144" s="15"/>
      <c r="H144" s="16"/>
      <c r="I144" s="15"/>
      <c r="J144" s="16"/>
      <c r="K144" s="15"/>
      <c r="L144" s="19">
        <f t="shared" si="21"/>
        <v>0</v>
      </c>
      <c r="M144" s="20"/>
      <c r="N144" s="2"/>
    </row>
    <row r="145" spans="1:14" ht="13.5" customHeight="1">
      <c r="A145" s="11"/>
      <c r="B145" s="11"/>
      <c r="C145" s="12"/>
      <c r="D145" s="13"/>
      <c r="E145" s="15"/>
      <c r="F145" s="16"/>
      <c r="G145" s="15"/>
      <c r="H145" s="16"/>
      <c r="I145" s="15"/>
      <c r="J145" s="16"/>
      <c r="K145" s="15"/>
      <c r="L145" s="19">
        <f t="shared" si="21"/>
        <v>0</v>
      </c>
      <c r="M145" s="20"/>
      <c r="N145" s="2"/>
    </row>
    <row r="146" spans="1:14" ht="13.5" customHeight="1">
      <c r="A146" s="11"/>
      <c r="B146" s="11"/>
      <c r="C146" s="12"/>
      <c r="D146" s="13"/>
      <c r="E146" s="15"/>
      <c r="F146" s="16"/>
      <c r="G146" s="15"/>
      <c r="H146" s="16"/>
      <c r="I146" s="15"/>
      <c r="J146" s="16"/>
      <c r="K146" s="15"/>
      <c r="L146" s="19">
        <f t="shared" si="21"/>
        <v>0</v>
      </c>
      <c r="M146" s="20"/>
      <c r="N146" s="2"/>
    </row>
    <row r="147" spans="1:14" ht="13.5" customHeight="1">
      <c r="A147" s="11"/>
      <c r="B147" s="11"/>
      <c r="C147" s="12"/>
      <c r="D147" s="13"/>
      <c r="E147" s="15"/>
      <c r="F147" s="16"/>
      <c r="G147" s="15"/>
      <c r="H147" s="16"/>
      <c r="I147" s="15"/>
      <c r="J147" s="16"/>
      <c r="K147" s="15"/>
      <c r="L147" s="19">
        <f t="shared" si="21"/>
        <v>0</v>
      </c>
      <c r="M147" s="20"/>
      <c r="N147" s="2"/>
    </row>
    <row r="148" spans="1:14" ht="13.5" customHeight="1">
      <c r="A148" s="11"/>
      <c r="B148" s="11"/>
      <c r="C148" s="12"/>
      <c r="D148" s="13"/>
      <c r="E148" s="15"/>
      <c r="F148" s="16"/>
      <c r="G148" s="15"/>
      <c r="H148" s="16"/>
      <c r="I148" s="15"/>
      <c r="J148" s="16"/>
      <c r="K148" s="15"/>
      <c r="L148" s="19">
        <f t="shared" si="21"/>
        <v>0</v>
      </c>
      <c r="M148" s="20"/>
      <c r="N148" s="2"/>
    </row>
    <row r="149" spans="1:14" ht="13.5" customHeight="1">
      <c r="A149" s="11"/>
      <c r="B149" s="11"/>
      <c r="C149" s="12"/>
      <c r="D149" s="13"/>
      <c r="E149" s="15"/>
      <c r="F149" s="16"/>
      <c r="G149" s="15"/>
      <c r="H149" s="16"/>
      <c r="I149" s="15"/>
      <c r="J149" s="16"/>
      <c r="K149" s="15"/>
      <c r="L149" s="19">
        <f t="shared" si="21"/>
        <v>0</v>
      </c>
      <c r="M149" s="20"/>
      <c r="N149" s="2"/>
    </row>
    <row r="150" spans="1:14" ht="13.5" customHeight="1">
      <c r="A150" s="11"/>
      <c r="B150" s="11"/>
      <c r="C150" s="12"/>
      <c r="D150" s="13"/>
      <c r="E150" s="15"/>
      <c r="F150" s="16"/>
      <c r="G150" s="15"/>
      <c r="H150" s="16"/>
      <c r="I150" s="15"/>
      <c r="J150" s="16"/>
      <c r="K150" s="15"/>
      <c r="L150" s="19">
        <f t="shared" si="21"/>
        <v>0</v>
      </c>
      <c r="M150" s="20"/>
      <c r="N150" s="2"/>
    </row>
    <row r="151" spans="1:14" ht="13.5" customHeight="1">
      <c r="A151" s="11"/>
      <c r="B151" s="11"/>
      <c r="C151" s="12"/>
      <c r="D151" s="13"/>
      <c r="E151" s="15"/>
      <c r="F151" s="16"/>
      <c r="G151" s="15"/>
      <c r="H151" s="16"/>
      <c r="I151" s="15"/>
      <c r="J151" s="16"/>
      <c r="K151" s="15"/>
      <c r="L151" s="19">
        <f t="shared" si="21"/>
        <v>0</v>
      </c>
      <c r="M151" s="20"/>
      <c r="N151" s="2"/>
    </row>
    <row r="152" spans="1:14" ht="13.5" customHeight="1">
      <c r="A152" s="11"/>
      <c r="B152" s="11"/>
      <c r="C152" s="12"/>
      <c r="D152" s="13"/>
      <c r="E152" s="15"/>
      <c r="F152" s="16"/>
      <c r="G152" s="15"/>
      <c r="H152" s="16"/>
      <c r="I152" s="15"/>
      <c r="J152" s="16"/>
      <c r="K152" s="15"/>
      <c r="L152" s="19">
        <f t="shared" si="21"/>
        <v>0</v>
      </c>
      <c r="M152" s="20"/>
      <c r="N152" s="2"/>
    </row>
    <row r="153" spans="1:14" ht="13.5" customHeight="1">
      <c r="A153" s="104" t="s">
        <v>95</v>
      </c>
      <c r="B153" s="105"/>
      <c r="C153" s="106"/>
      <c r="D153" s="29"/>
      <c r="E153" s="30" t="e">
        <f>SMALL(E141:E152,1)</f>
        <v>#NUM!</v>
      </c>
      <c r="F153" s="30"/>
      <c r="G153" s="30" t="e">
        <f>SMALL(G141:G152,1)</f>
        <v>#NUM!</v>
      </c>
      <c r="H153" s="30"/>
      <c r="I153" s="30" t="e">
        <f>SMALL(I141:I152,1)</f>
        <v>#NUM!</v>
      </c>
      <c r="J153" s="30"/>
      <c r="K153" s="30" t="e">
        <f>SMALL(K141:K152,1)</f>
        <v>#NUM!</v>
      </c>
      <c r="L153" s="19"/>
      <c r="M153" s="20"/>
      <c r="N153" s="2"/>
    </row>
    <row r="154" spans="1:14" ht="13.5" customHeight="1">
      <c r="A154" s="104" t="s">
        <v>95</v>
      </c>
      <c r="B154" s="105"/>
      <c r="C154" s="106"/>
      <c r="D154" s="29"/>
      <c r="E154" s="30" t="e">
        <f>SMALL(E141:E152,2)</f>
        <v>#NUM!</v>
      </c>
      <c r="F154" s="30"/>
      <c r="G154" s="30" t="e">
        <f>SMALL(G141:G152,2)</f>
        <v>#NUM!</v>
      </c>
      <c r="H154" s="30"/>
      <c r="I154" s="30" t="e">
        <f>SMALL(I141:I152,2)</f>
        <v>#NUM!</v>
      </c>
      <c r="J154" s="30"/>
      <c r="K154" s="30" t="e">
        <f>SMALL(K141:K152,2)</f>
        <v>#NUM!</v>
      </c>
      <c r="L154" s="31"/>
      <c r="M154" s="32"/>
      <c r="N154" s="2"/>
    </row>
    <row r="155" spans="1:14" ht="13.5" customHeight="1">
      <c r="A155" s="104" t="s">
        <v>95</v>
      </c>
      <c r="B155" s="105"/>
      <c r="C155" s="106"/>
      <c r="D155" s="29"/>
      <c r="E155" s="30" t="e">
        <f>SMALL(E141:E152,3)</f>
        <v>#NUM!</v>
      </c>
      <c r="F155" s="30"/>
      <c r="G155" s="30" t="e">
        <f>SMALL(G141:G152,3)</f>
        <v>#NUM!</v>
      </c>
      <c r="H155" s="30"/>
      <c r="I155" s="30" t="e">
        <f>SMALL(I141:I152,3)</f>
        <v>#NUM!</v>
      </c>
      <c r="J155" s="30"/>
      <c r="K155" s="30" t="e">
        <f>SMALL(K141:K152,3)</f>
        <v>#NUM!</v>
      </c>
      <c r="L155" s="31"/>
      <c r="M155" s="32"/>
      <c r="N155" s="2"/>
    </row>
    <row r="156" spans="1:14" ht="13.5" customHeight="1">
      <c r="A156" s="104" t="s">
        <v>95</v>
      </c>
      <c r="B156" s="105"/>
      <c r="C156" s="106"/>
      <c r="D156" s="29"/>
      <c r="E156" s="30" t="e">
        <f>SMALL(E141:E152,4)</f>
        <v>#NUM!</v>
      </c>
      <c r="F156" s="30"/>
      <c r="G156" s="30" t="e">
        <f>SMALL(G141:G152,4)</f>
        <v>#NUM!</v>
      </c>
      <c r="H156" s="30"/>
      <c r="I156" s="30" t="e">
        <f>SMALL(I141:I152,4)</f>
        <v>#NUM!</v>
      </c>
      <c r="J156" s="30"/>
      <c r="K156" s="30" t="e">
        <f>SMALL(K142:K152,4)</f>
        <v>#NUM!</v>
      </c>
      <c r="L156" s="31"/>
      <c r="M156" s="32"/>
      <c r="N156" s="2"/>
    </row>
    <row r="157" spans="1:14" ht="13.5" customHeight="1">
      <c r="A157" s="107" t="s">
        <v>96</v>
      </c>
      <c r="B157" s="108"/>
      <c r="C157" s="109"/>
      <c r="D157" s="33"/>
      <c r="E157" s="34" t="e">
        <f>SUM(E141:E152)-E153-E154-E155-E156</f>
        <v>#NUM!</v>
      </c>
      <c r="F157" s="34"/>
      <c r="G157" s="34" t="e">
        <f>SUM(G141:G152)-G153-G154-G155-G156</f>
        <v>#NUM!</v>
      </c>
      <c r="H157" s="34"/>
      <c r="I157" s="34" t="e">
        <f>SUM(I141:I152)-I153-I154-I155-I156</f>
        <v>#NUM!</v>
      </c>
      <c r="J157" s="34"/>
      <c r="K157" s="34" t="e">
        <f>SUM(K141:K152)-K153-K154-K155-K156</f>
        <v>#NUM!</v>
      </c>
      <c r="L157" s="35" t="e">
        <f>SUM($E157+$G157+$I157+$K157)</f>
        <v>#NUM!</v>
      </c>
      <c r="M157" s="20"/>
      <c r="N157" s="2"/>
    </row>
    <row r="158" spans="1:14" ht="13.5" customHeight="1">
      <c r="M158" s="2"/>
      <c r="N158" s="2"/>
    </row>
    <row r="159" spans="1:14" ht="13.5" customHeight="1">
      <c r="A159" s="102" t="s">
        <v>27</v>
      </c>
      <c r="B159" s="110"/>
      <c r="C159" s="110"/>
      <c r="D159" s="110"/>
      <c r="E159" s="110"/>
      <c r="F159" s="110"/>
      <c r="G159" s="110"/>
      <c r="H159" s="110"/>
      <c r="I159" s="110"/>
      <c r="J159" s="110"/>
      <c r="K159" s="110"/>
      <c r="L159" s="103"/>
      <c r="M159" s="4"/>
      <c r="N159" s="2"/>
    </row>
    <row r="160" spans="1:14" ht="13.5" customHeight="1">
      <c r="A160" s="111" t="s">
        <v>446</v>
      </c>
      <c r="B160" s="108"/>
      <c r="C160" s="108"/>
      <c r="D160" s="108"/>
      <c r="E160" s="108"/>
      <c r="F160" s="108"/>
      <c r="G160" s="108"/>
      <c r="H160" s="108"/>
      <c r="I160" s="108"/>
      <c r="J160" s="108"/>
      <c r="K160" s="108"/>
      <c r="L160" s="109"/>
      <c r="M160" s="4"/>
      <c r="N160" s="2"/>
    </row>
    <row r="161" spans="1:14" ht="13.5" customHeight="1">
      <c r="A161" s="96" t="s">
        <v>13</v>
      </c>
      <c r="B161" s="98" t="s">
        <v>15</v>
      </c>
      <c r="C161" s="100" t="s">
        <v>16</v>
      </c>
      <c r="D161" s="102" t="s">
        <v>17</v>
      </c>
      <c r="E161" s="103"/>
      <c r="F161" s="102" t="s">
        <v>18</v>
      </c>
      <c r="G161" s="103"/>
      <c r="H161" s="102" t="s">
        <v>19</v>
      </c>
      <c r="I161" s="103"/>
      <c r="J161" s="102" t="s">
        <v>20</v>
      </c>
      <c r="K161" s="103"/>
      <c r="L161" s="6" t="s">
        <v>21</v>
      </c>
      <c r="M161" s="4"/>
      <c r="N161" s="2"/>
    </row>
    <row r="162" spans="1:14" ht="13.5" customHeight="1">
      <c r="A162" s="97"/>
      <c r="B162" s="99"/>
      <c r="C162" s="101"/>
      <c r="D162" s="7" t="s">
        <v>25</v>
      </c>
      <c r="E162" s="8" t="s">
        <v>26</v>
      </c>
      <c r="F162" s="7" t="s">
        <v>25</v>
      </c>
      <c r="G162" s="8" t="s">
        <v>26</v>
      </c>
      <c r="H162" s="7" t="s">
        <v>25</v>
      </c>
      <c r="I162" s="8" t="s">
        <v>26</v>
      </c>
      <c r="J162" s="7" t="s">
        <v>25</v>
      </c>
      <c r="K162" s="8" t="s">
        <v>26</v>
      </c>
      <c r="L162" s="9"/>
      <c r="M162" s="4"/>
      <c r="N162" s="2"/>
    </row>
    <row r="163" spans="1:14" ht="13.5" customHeight="1">
      <c r="A163" s="11"/>
      <c r="B163" s="11"/>
      <c r="C163" s="12"/>
      <c r="D163" s="13"/>
      <c r="E163" s="15"/>
      <c r="F163" s="16"/>
      <c r="G163" s="15"/>
      <c r="H163" s="16"/>
      <c r="I163" s="15"/>
      <c r="J163" s="16"/>
      <c r="K163" s="15"/>
      <c r="L163" s="19">
        <f t="shared" ref="L163:L174" si="22">SUM($E163+$G163+$I163+$K163)</f>
        <v>0</v>
      </c>
      <c r="M163" s="20"/>
      <c r="N163" s="2"/>
    </row>
    <row r="164" spans="1:14" ht="13.5" customHeight="1">
      <c r="A164" s="11"/>
      <c r="B164" s="11"/>
      <c r="C164" s="12"/>
      <c r="D164" s="13"/>
      <c r="E164" s="15"/>
      <c r="F164" s="16"/>
      <c r="G164" s="15"/>
      <c r="H164" s="16"/>
      <c r="I164" s="15"/>
      <c r="J164" s="16"/>
      <c r="K164" s="15"/>
      <c r="L164" s="19">
        <f t="shared" si="22"/>
        <v>0</v>
      </c>
      <c r="M164" s="20"/>
      <c r="N164" s="2"/>
    </row>
    <row r="165" spans="1:14" ht="13.5" customHeight="1">
      <c r="A165" s="11"/>
      <c r="B165" s="11"/>
      <c r="C165" s="12"/>
      <c r="D165" s="13"/>
      <c r="E165" s="15"/>
      <c r="F165" s="16"/>
      <c r="G165" s="15"/>
      <c r="H165" s="16"/>
      <c r="I165" s="15"/>
      <c r="J165" s="16"/>
      <c r="K165" s="15"/>
      <c r="L165" s="19">
        <f t="shared" si="22"/>
        <v>0</v>
      </c>
      <c r="M165" s="20"/>
      <c r="N165" s="2"/>
    </row>
    <row r="166" spans="1:14" ht="13.5" customHeight="1">
      <c r="A166" s="11"/>
      <c r="B166" s="11"/>
      <c r="C166" s="12"/>
      <c r="D166" s="13"/>
      <c r="E166" s="15"/>
      <c r="F166" s="16"/>
      <c r="G166" s="15"/>
      <c r="H166" s="16"/>
      <c r="I166" s="15"/>
      <c r="J166" s="16"/>
      <c r="K166" s="15"/>
      <c r="L166" s="19">
        <f t="shared" si="22"/>
        <v>0</v>
      </c>
      <c r="M166" s="20"/>
      <c r="N166" s="2"/>
    </row>
    <row r="167" spans="1:14" ht="13.5" customHeight="1">
      <c r="A167" s="11"/>
      <c r="B167" s="11"/>
      <c r="C167" s="12"/>
      <c r="D167" s="13"/>
      <c r="E167" s="15"/>
      <c r="F167" s="16"/>
      <c r="G167" s="15"/>
      <c r="H167" s="16"/>
      <c r="I167" s="15"/>
      <c r="J167" s="16"/>
      <c r="K167" s="15"/>
      <c r="L167" s="19">
        <f t="shared" si="22"/>
        <v>0</v>
      </c>
      <c r="M167" s="20"/>
      <c r="N167" s="2"/>
    </row>
    <row r="168" spans="1:14" ht="13.5" customHeight="1">
      <c r="A168" s="11"/>
      <c r="B168" s="11"/>
      <c r="C168" s="12"/>
      <c r="D168" s="13"/>
      <c r="E168" s="15"/>
      <c r="F168" s="16"/>
      <c r="G168" s="15"/>
      <c r="H168" s="16"/>
      <c r="I168" s="15"/>
      <c r="J168" s="16"/>
      <c r="K168" s="15"/>
      <c r="L168" s="19">
        <f t="shared" si="22"/>
        <v>0</v>
      </c>
      <c r="M168" s="20"/>
      <c r="N168" s="2"/>
    </row>
    <row r="169" spans="1:14" ht="13.5" customHeight="1">
      <c r="A169" s="11"/>
      <c r="B169" s="11"/>
      <c r="C169" s="12"/>
      <c r="D169" s="13"/>
      <c r="E169" s="15"/>
      <c r="F169" s="16"/>
      <c r="G169" s="15"/>
      <c r="H169" s="16"/>
      <c r="I169" s="15"/>
      <c r="J169" s="16"/>
      <c r="K169" s="15"/>
      <c r="L169" s="19">
        <f t="shared" si="22"/>
        <v>0</v>
      </c>
      <c r="M169" s="20"/>
      <c r="N169" s="2"/>
    </row>
    <row r="170" spans="1:14" ht="13.5" customHeight="1">
      <c r="A170" s="11"/>
      <c r="B170" s="11"/>
      <c r="C170" s="12"/>
      <c r="D170" s="13"/>
      <c r="E170" s="15"/>
      <c r="F170" s="16"/>
      <c r="G170" s="15"/>
      <c r="H170" s="16"/>
      <c r="I170" s="15"/>
      <c r="J170" s="16"/>
      <c r="K170" s="15"/>
      <c r="L170" s="19">
        <f t="shared" si="22"/>
        <v>0</v>
      </c>
      <c r="M170" s="20"/>
      <c r="N170" s="2"/>
    </row>
    <row r="171" spans="1:14" ht="13.5" customHeight="1">
      <c r="A171" s="11"/>
      <c r="B171" s="11"/>
      <c r="C171" s="12"/>
      <c r="D171" s="13"/>
      <c r="E171" s="15"/>
      <c r="F171" s="16"/>
      <c r="G171" s="15"/>
      <c r="H171" s="16"/>
      <c r="I171" s="15"/>
      <c r="J171" s="16"/>
      <c r="K171" s="15"/>
      <c r="L171" s="19">
        <f t="shared" si="22"/>
        <v>0</v>
      </c>
      <c r="M171" s="20"/>
      <c r="N171" s="2"/>
    </row>
    <row r="172" spans="1:14" ht="13.5" customHeight="1">
      <c r="A172" s="11"/>
      <c r="B172" s="11"/>
      <c r="C172" s="12"/>
      <c r="D172" s="13"/>
      <c r="E172" s="15"/>
      <c r="F172" s="16"/>
      <c r="G172" s="15"/>
      <c r="H172" s="16"/>
      <c r="I172" s="15"/>
      <c r="J172" s="16"/>
      <c r="K172" s="15"/>
      <c r="L172" s="19">
        <f t="shared" si="22"/>
        <v>0</v>
      </c>
      <c r="M172" s="20"/>
      <c r="N172" s="2"/>
    </row>
    <row r="173" spans="1:14" ht="13.5" customHeight="1">
      <c r="A173" s="11"/>
      <c r="B173" s="11"/>
      <c r="C173" s="12"/>
      <c r="D173" s="13"/>
      <c r="E173" s="15"/>
      <c r="F173" s="16"/>
      <c r="G173" s="15"/>
      <c r="H173" s="16"/>
      <c r="I173" s="15"/>
      <c r="J173" s="16"/>
      <c r="K173" s="15"/>
      <c r="L173" s="19">
        <f t="shared" si="22"/>
        <v>0</v>
      </c>
      <c r="M173" s="20"/>
      <c r="N173" s="2"/>
    </row>
    <row r="174" spans="1:14" ht="13.5" customHeight="1">
      <c r="A174" s="11"/>
      <c r="B174" s="11"/>
      <c r="C174" s="12"/>
      <c r="D174" s="13"/>
      <c r="E174" s="15"/>
      <c r="F174" s="16"/>
      <c r="G174" s="15"/>
      <c r="H174" s="16"/>
      <c r="I174" s="15"/>
      <c r="J174" s="16"/>
      <c r="K174" s="15"/>
      <c r="L174" s="19">
        <f t="shared" si="22"/>
        <v>0</v>
      </c>
      <c r="M174" s="20"/>
      <c r="N174" s="2"/>
    </row>
    <row r="175" spans="1:14" ht="13.5" customHeight="1">
      <c r="A175" s="104" t="s">
        <v>95</v>
      </c>
      <c r="B175" s="105"/>
      <c r="C175" s="106"/>
      <c r="D175" s="29"/>
      <c r="E175" s="30" t="e">
        <f>SMALL(E163:E174,1)</f>
        <v>#NUM!</v>
      </c>
      <c r="F175" s="30"/>
      <c r="G175" s="30" t="e">
        <f>SMALL(G163:G174,1)</f>
        <v>#NUM!</v>
      </c>
      <c r="H175" s="30"/>
      <c r="I175" s="30" t="e">
        <f>SMALL(I163:I174,1)</f>
        <v>#NUM!</v>
      </c>
      <c r="J175" s="30"/>
      <c r="K175" s="30" t="e">
        <f>SMALL(K163:K174,1)</f>
        <v>#NUM!</v>
      </c>
      <c r="L175" s="19"/>
      <c r="M175" s="20"/>
      <c r="N175" s="2"/>
    </row>
    <row r="176" spans="1:14" ht="13.5" customHeight="1">
      <c r="A176" s="104" t="s">
        <v>95</v>
      </c>
      <c r="B176" s="105"/>
      <c r="C176" s="106"/>
      <c r="D176" s="29"/>
      <c r="E176" s="30" t="e">
        <f>SMALL(E163:E174,2)</f>
        <v>#NUM!</v>
      </c>
      <c r="F176" s="30"/>
      <c r="G176" s="30" t="e">
        <f>SMALL(G163:G174,2)</f>
        <v>#NUM!</v>
      </c>
      <c r="H176" s="30"/>
      <c r="I176" s="30" t="e">
        <f>SMALL(I163:I174,2)</f>
        <v>#NUM!</v>
      </c>
      <c r="J176" s="30"/>
      <c r="K176" s="30" t="e">
        <f>SMALL(K163:K174,2)</f>
        <v>#NUM!</v>
      </c>
      <c r="L176" s="31"/>
      <c r="M176" s="32"/>
      <c r="N176" s="2"/>
    </row>
    <row r="177" spans="1:14" ht="13.5" customHeight="1">
      <c r="A177" s="104" t="s">
        <v>95</v>
      </c>
      <c r="B177" s="105"/>
      <c r="C177" s="106"/>
      <c r="D177" s="29"/>
      <c r="E177" s="30" t="e">
        <f>SMALL(E163:E174,3)</f>
        <v>#NUM!</v>
      </c>
      <c r="F177" s="30"/>
      <c r="G177" s="30" t="e">
        <f>SMALL(G163:G174,3)</f>
        <v>#NUM!</v>
      </c>
      <c r="H177" s="30"/>
      <c r="I177" s="30" t="e">
        <f>SMALL(I163:I174,3)</f>
        <v>#NUM!</v>
      </c>
      <c r="J177" s="30"/>
      <c r="K177" s="30" t="e">
        <f>SMALL(K163:K174,3)</f>
        <v>#NUM!</v>
      </c>
      <c r="L177" s="31"/>
      <c r="M177" s="32"/>
      <c r="N177" s="2"/>
    </row>
    <row r="178" spans="1:14" ht="13.5" customHeight="1">
      <c r="A178" s="104" t="s">
        <v>95</v>
      </c>
      <c r="B178" s="105"/>
      <c r="C178" s="106"/>
      <c r="D178" s="29"/>
      <c r="E178" s="30" t="e">
        <f>SMALL(E163:E174,4)</f>
        <v>#NUM!</v>
      </c>
      <c r="F178" s="30"/>
      <c r="G178" s="30" t="e">
        <f>SMALL(G163:G174,4)</f>
        <v>#NUM!</v>
      </c>
      <c r="H178" s="30"/>
      <c r="I178" s="30" t="e">
        <f>SMALL(I163:I174,4)</f>
        <v>#NUM!</v>
      </c>
      <c r="J178" s="30"/>
      <c r="K178" s="30" t="e">
        <f>SMALL(K164:K174,4)</f>
        <v>#NUM!</v>
      </c>
      <c r="L178" s="31"/>
      <c r="M178" s="32"/>
      <c r="N178" s="2"/>
    </row>
    <row r="179" spans="1:14" ht="13.5" customHeight="1">
      <c r="A179" s="107" t="s">
        <v>96</v>
      </c>
      <c r="B179" s="108"/>
      <c r="C179" s="109"/>
      <c r="D179" s="33"/>
      <c r="E179" s="34" t="e">
        <f>SUM(E163:E174)-E175-E176-E177-E178</f>
        <v>#NUM!</v>
      </c>
      <c r="F179" s="34"/>
      <c r="G179" s="34" t="e">
        <f>SUM(G163:G174)-G175-G176-G177-G178</f>
        <v>#NUM!</v>
      </c>
      <c r="H179" s="34"/>
      <c r="I179" s="34" t="e">
        <f>SUM(I163:I174)-I175-I176-I177-I178</f>
        <v>#NUM!</v>
      </c>
      <c r="J179" s="34"/>
      <c r="K179" s="34" t="e">
        <f>SUM(K163:K174)-K175-K176-K177-K178</f>
        <v>#NUM!</v>
      </c>
      <c r="L179" s="35" t="e">
        <f>SUM($E179+$G179+$I179+$K179)</f>
        <v>#NUM!</v>
      </c>
      <c r="M179" s="20"/>
      <c r="N179" s="2"/>
    </row>
    <row r="180" spans="1:14" ht="13.5" customHeight="1">
      <c r="M180" s="2"/>
      <c r="N180" s="2"/>
    </row>
    <row r="181" spans="1:14" ht="13.5" customHeight="1">
      <c r="A181" s="102" t="s">
        <v>27</v>
      </c>
      <c r="B181" s="110"/>
      <c r="C181" s="110"/>
      <c r="D181" s="110"/>
      <c r="E181" s="110"/>
      <c r="F181" s="110"/>
      <c r="G181" s="110"/>
      <c r="H181" s="110"/>
      <c r="I181" s="110"/>
      <c r="J181" s="110"/>
      <c r="K181" s="110"/>
      <c r="L181" s="103"/>
      <c r="M181" s="4"/>
      <c r="N181" s="2"/>
    </row>
    <row r="182" spans="1:14" ht="13.5" customHeight="1">
      <c r="A182" s="111" t="s">
        <v>446</v>
      </c>
      <c r="B182" s="108"/>
      <c r="C182" s="108"/>
      <c r="D182" s="108"/>
      <c r="E182" s="108"/>
      <c r="F182" s="108"/>
      <c r="G182" s="108"/>
      <c r="H182" s="108"/>
      <c r="I182" s="108"/>
      <c r="J182" s="108"/>
      <c r="K182" s="108"/>
      <c r="L182" s="109"/>
      <c r="M182" s="4"/>
      <c r="N182" s="2"/>
    </row>
    <row r="183" spans="1:14" ht="13.5" customHeight="1">
      <c r="A183" s="96" t="s">
        <v>13</v>
      </c>
      <c r="B183" s="98" t="s">
        <v>15</v>
      </c>
      <c r="C183" s="100" t="s">
        <v>16</v>
      </c>
      <c r="D183" s="102" t="s">
        <v>17</v>
      </c>
      <c r="E183" s="103"/>
      <c r="F183" s="102" t="s">
        <v>18</v>
      </c>
      <c r="G183" s="103"/>
      <c r="H183" s="102" t="s">
        <v>19</v>
      </c>
      <c r="I183" s="103"/>
      <c r="J183" s="102" t="s">
        <v>20</v>
      </c>
      <c r="K183" s="103"/>
      <c r="L183" s="6" t="s">
        <v>21</v>
      </c>
      <c r="M183" s="4"/>
      <c r="N183" s="2"/>
    </row>
    <row r="184" spans="1:14" ht="13.5" customHeight="1">
      <c r="A184" s="97"/>
      <c r="B184" s="99"/>
      <c r="C184" s="101"/>
      <c r="D184" s="7" t="s">
        <v>25</v>
      </c>
      <c r="E184" s="8" t="s">
        <v>26</v>
      </c>
      <c r="F184" s="7" t="s">
        <v>25</v>
      </c>
      <c r="G184" s="8" t="s">
        <v>26</v>
      </c>
      <c r="H184" s="7" t="s">
        <v>25</v>
      </c>
      <c r="I184" s="8" t="s">
        <v>26</v>
      </c>
      <c r="J184" s="7" t="s">
        <v>25</v>
      </c>
      <c r="K184" s="8" t="s">
        <v>26</v>
      </c>
      <c r="L184" s="9"/>
      <c r="M184" s="4"/>
      <c r="N184" s="2"/>
    </row>
    <row r="185" spans="1:14" ht="13.5" customHeight="1">
      <c r="A185" s="11"/>
      <c r="B185" s="11"/>
      <c r="C185" s="12"/>
      <c r="D185" s="13"/>
      <c r="E185" s="15"/>
      <c r="F185" s="16"/>
      <c r="G185" s="15"/>
      <c r="H185" s="16"/>
      <c r="I185" s="15"/>
      <c r="J185" s="16"/>
      <c r="K185" s="15"/>
      <c r="L185" s="19">
        <f t="shared" ref="L185:L196" si="23">SUM($E185+$G185+$I185+$K185)</f>
        <v>0</v>
      </c>
      <c r="M185" s="20"/>
      <c r="N185" s="2"/>
    </row>
    <row r="186" spans="1:14" ht="13.5" customHeight="1">
      <c r="A186" s="11"/>
      <c r="B186" s="11"/>
      <c r="C186" s="12"/>
      <c r="D186" s="13"/>
      <c r="E186" s="15"/>
      <c r="F186" s="16"/>
      <c r="G186" s="15"/>
      <c r="H186" s="16"/>
      <c r="I186" s="15"/>
      <c r="J186" s="16"/>
      <c r="K186" s="15"/>
      <c r="L186" s="19">
        <f t="shared" si="23"/>
        <v>0</v>
      </c>
      <c r="M186" s="20"/>
      <c r="N186" s="2"/>
    </row>
    <row r="187" spans="1:14" ht="13.5" customHeight="1">
      <c r="A187" s="11"/>
      <c r="B187" s="11"/>
      <c r="C187" s="12"/>
      <c r="D187" s="13"/>
      <c r="E187" s="15"/>
      <c r="F187" s="16"/>
      <c r="G187" s="15"/>
      <c r="H187" s="16"/>
      <c r="I187" s="15"/>
      <c r="J187" s="16"/>
      <c r="K187" s="15"/>
      <c r="L187" s="19">
        <f t="shared" si="23"/>
        <v>0</v>
      </c>
      <c r="M187" s="20"/>
      <c r="N187" s="2"/>
    </row>
    <row r="188" spans="1:14" ht="13.5" customHeight="1">
      <c r="A188" s="11"/>
      <c r="B188" s="11"/>
      <c r="C188" s="12"/>
      <c r="D188" s="13"/>
      <c r="E188" s="15"/>
      <c r="F188" s="16"/>
      <c r="G188" s="15"/>
      <c r="H188" s="16"/>
      <c r="I188" s="15"/>
      <c r="J188" s="16"/>
      <c r="K188" s="15"/>
      <c r="L188" s="19">
        <f t="shared" si="23"/>
        <v>0</v>
      </c>
      <c r="M188" s="20"/>
      <c r="N188" s="2"/>
    </row>
    <row r="189" spans="1:14" ht="13.5" customHeight="1">
      <c r="A189" s="11"/>
      <c r="B189" s="11"/>
      <c r="C189" s="12"/>
      <c r="D189" s="13"/>
      <c r="E189" s="15"/>
      <c r="F189" s="16"/>
      <c r="G189" s="15"/>
      <c r="H189" s="16"/>
      <c r="I189" s="15"/>
      <c r="J189" s="16"/>
      <c r="K189" s="15"/>
      <c r="L189" s="19">
        <f t="shared" si="23"/>
        <v>0</v>
      </c>
      <c r="M189" s="20"/>
      <c r="N189" s="2"/>
    </row>
    <row r="190" spans="1:14" ht="13.5" customHeight="1">
      <c r="A190" s="11"/>
      <c r="B190" s="11"/>
      <c r="C190" s="12"/>
      <c r="D190" s="13"/>
      <c r="E190" s="15"/>
      <c r="F190" s="16"/>
      <c r="G190" s="15"/>
      <c r="H190" s="16"/>
      <c r="I190" s="15"/>
      <c r="J190" s="16"/>
      <c r="K190" s="15"/>
      <c r="L190" s="19">
        <f t="shared" si="23"/>
        <v>0</v>
      </c>
      <c r="M190" s="20"/>
      <c r="N190" s="2"/>
    </row>
    <row r="191" spans="1:14" ht="13.5" customHeight="1">
      <c r="A191" s="11"/>
      <c r="B191" s="11"/>
      <c r="C191" s="12"/>
      <c r="D191" s="13"/>
      <c r="E191" s="15"/>
      <c r="F191" s="16"/>
      <c r="G191" s="15"/>
      <c r="H191" s="16"/>
      <c r="I191" s="15"/>
      <c r="J191" s="16"/>
      <c r="K191" s="15"/>
      <c r="L191" s="19">
        <f t="shared" si="23"/>
        <v>0</v>
      </c>
      <c r="M191" s="20"/>
      <c r="N191" s="2"/>
    </row>
    <row r="192" spans="1:14" ht="13.5" customHeight="1">
      <c r="A192" s="11"/>
      <c r="B192" s="11"/>
      <c r="C192" s="12"/>
      <c r="D192" s="13"/>
      <c r="E192" s="15"/>
      <c r="F192" s="16"/>
      <c r="G192" s="15"/>
      <c r="H192" s="16"/>
      <c r="I192" s="15"/>
      <c r="J192" s="16"/>
      <c r="K192" s="15"/>
      <c r="L192" s="19">
        <f t="shared" si="23"/>
        <v>0</v>
      </c>
      <c r="M192" s="20"/>
      <c r="N192" s="2"/>
    </row>
    <row r="193" spans="1:14" ht="13.5" customHeight="1">
      <c r="A193" s="11"/>
      <c r="B193" s="11"/>
      <c r="C193" s="12"/>
      <c r="D193" s="13"/>
      <c r="E193" s="15"/>
      <c r="F193" s="16"/>
      <c r="G193" s="15"/>
      <c r="H193" s="16"/>
      <c r="I193" s="15"/>
      <c r="J193" s="16"/>
      <c r="K193" s="15"/>
      <c r="L193" s="19">
        <f t="shared" si="23"/>
        <v>0</v>
      </c>
      <c r="M193" s="20"/>
      <c r="N193" s="2"/>
    </row>
    <row r="194" spans="1:14" ht="13.5" customHeight="1">
      <c r="A194" s="11"/>
      <c r="B194" s="11"/>
      <c r="C194" s="12"/>
      <c r="D194" s="13"/>
      <c r="E194" s="15"/>
      <c r="F194" s="16"/>
      <c r="G194" s="15"/>
      <c r="H194" s="16"/>
      <c r="I194" s="15"/>
      <c r="J194" s="16"/>
      <c r="K194" s="15"/>
      <c r="L194" s="19">
        <f t="shared" si="23"/>
        <v>0</v>
      </c>
      <c r="M194" s="20"/>
      <c r="N194" s="2"/>
    </row>
    <row r="195" spans="1:14" ht="13.5" customHeight="1">
      <c r="A195" s="11"/>
      <c r="B195" s="11"/>
      <c r="C195" s="12"/>
      <c r="D195" s="13"/>
      <c r="E195" s="15"/>
      <c r="F195" s="16"/>
      <c r="G195" s="15"/>
      <c r="H195" s="16"/>
      <c r="I195" s="15"/>
      <c r="J195" s="16"/>
      <c r="K195" s="15"/>
      <c r="L195" s="19">
        <f t="shared" si="23"/>
        <v>0</v>
      </c>
      <c r="M195" s="20"/>
      <c r="N195" s="2"/>
    </row>
    <row r="196" spans="1:14" ht="13.5" customHeight="1">
      <c r="A196" s="11"/>
      <c r="B196" s="11"/>
      <c r="C196" s="12"/>
      <c r="D196" s="13"/>
      <c r="E196" s="15"/>
      <c r="F196" s="16"/>
      <c r="G196" s="15"/>
      <c r="H196" s="16"/>
      <c r="I196" s="15"/>
      <c r="J196" s="16"/>
      <c r="K196" s="15"/>
      <c r="L196" s="19">
        <f t="shared" si="23"/>
        <v>0</v>
      </c>
      <c r="M196" s="20"/>
      <c r="N196" s="2"/>
    </row>
    <row r="197" spans="1:14" ht="13.5" customHeight="1">
      <c r="A197" s="104" t="s">
        <v>95</v>
      </c>
      <c r="B197" s="105"/>
      <c r="C197" s="106"/>
      <c r="D197" s="29"/>
      <c r="E197" s="30" t="e">
        <f>SMALL(E185:E196,1)</f>
        <v>#NUM!</v>
      </c>
      <c r="F197" s="30"/>
      <c r="G197" s="30" t="e">
        <f>SMALL(G185:G196,1)</f>
        <v>#NUM!</v>
      </c>
      <c r="H197" s="30"/>
      <c r="I197" s="30" t="e">
        <f>SMALL(I185:I196,1)</f>
        <v>#NUM!</v>
      </c>
      <c r="J197" s="30"/>
      <c r="K197" s="30" t="e">
        <f>SMALL(K185:K196,1)</f>
        <v>#NUM!</v>
      </c>
      <c r="L197" s="19"/>
      <c r="M197" s="20"/>
      <c r="N197" s="2"/>
    </row>
    <row r="198" spans="1:14" ht="13.5" customHeight="1">
      <c r="A198" s="104" t="s">
        <v>95</v>
      </c>
      <c r="B198" s="105"/>
      <c r="C198" s="106"/>
      <c r="D198" s="29"/>
      <c r="E198" s="30" t="e">
        <f>SMALL(E185:E196,2)</f>
        <v>#NUM!</v>
      </c>
      <c r="F198" s="30"/>
      <c r="G198" s="30" t="e">
        <f>SMALL(G185:G196,2)</f>
        <v>#NUM!</v>
      </c>
      <c r="H198" s="30"/>
      <c r="I198" s="30" t="e">
        <f>SMALL(I185:I196,2)</f>
        <v>#NUM!</v>
      </c>
      <c r="J198" s="30"/>
      <c r="K198" s="30" t="e">
        <f>SMALL(K185:K196,2)</f>
        <v>#NUM!</v>
      </c>
      <c r="L198" s="31"/>
      <c r="M198" s="32"/>
      <c r="N198" s="2"/>
    </row>
    <row r="199" spans="1:14" ht="13.5" customHeight="1">
      <c r="A199" s="104" t="s">
        <v>95</v>
      </c>
      <c r="B199" s="105"/>
      <c r="C199" s="106"/>
      <c r="D199" s="29"/>
      <c r="E199" s="30" t="e">
        <f>SMALL(E185:E196,3)</f>
        <v>#NUM!</v>
      </c>
      <c r="F199" s="30"/>
      <c r="G199" s="30" t="e">
        <f>SMALL(G185:G196,3)</f>
        <v>#NUM!</v>
      </c>
      <c r="H199" s="30"/>
      <c r="I199" s="30" t="e">
        <f>SMALL(I185:I196,3)</f>
        <v>#NUM!</v>
      </c>
      <c r="J199" s="30"/>
      <c r="K199" s="30" t="e">
        <f>SMALL(K185:K196,3)</f>
        <v>#NUM!</v>
      </c>
      <c r="L199" s="31"/>
      <c r="M199" s="32"/>
      <c r="N199" s="2"/>
    </row>
    <row r="200" spans="1:14" ht="13.5" customHeight="1">
      <c r="A200" s="104" t="s">
        <v>95</v>
      </c>
      <c r="B200" s="105"/>
      <c r="C200" s="106"/>
      <c r="D200" s="29"/>
      <c r="E200" s="30" t="e">
        <f>SMALL(E185:E196,4)</f>
        <v>#NUM!</v>
      </c>
      <c r="F200" s="30"/>
      <c r="G200" s="30" t="e">
        <f>SMALL(G185:G196,4)</f>
        <v>#NUM!</v>
      </c>
      <c r="H200" s="30"/>
      <c r="I200" s="30" t="e">
        <f>SMALL(I185:I196,4)</f>
        <v>#NUM!</v>
      </c>
      <c r="J200" s="30"/>
      <c r="K200" s="30" t="e">
        <f>SMALL(K186:K196,4)</f>
        <v>#NUM!</v>
      </c>
      <c r="L200" s="31"/>
      <c r="M200" s="32"/>
      <c r="N200" s="2"/>
    </row>
    <row r="201" spans="1:14" ht="13.5" customHeight="1">
      <c r="A201" s="107" t="s">
        <v>96</v>
      </c>
      <c r="B201" s="108"/>
      <c r="C201" s="109"/>
      <c r="D201" s="33"/>
      <c r="E201" s="34" t="e">
        <f>SUM(E185:E196)-E197-E198-E199-E200</f>
        <v>#NUM!</v>
      </c>
      <c r="F201" s="34"/>
      <c r="G201" s="34" t="e">
        <f>SUM(G185:G196)-G197-G198-G199-G200</f>
        <v>#NUM!</v>
      </c>
      <c r="H201" s="34"/>
      <c r="I201" s="34" t="e">
        <f>SUM(I185:I196)-I197-I198-I199-I200</f>
        <v>#NUM!</v>
      </c>
      <c r="J201" s="34"/>
      <c r="K201" s="34" t="e">
        <f>SUM(K185:K196)-K197-K198-K199-K200</f>
        <v>#NUM!</v>
      </c>
      <c r="L201" s="35" t="e">
        <f>SUM($E201+$G201+$I201+$K201)</f>
        <v>#NUM!</v>
      </c>
      <c r="M201" s="20"/>
      <c r="N201" s="2"/>
    </row>
    <row r="202" spans="1:14" ht="13.5" customHeight="1">
      <c r="M202" s="2"/>
      <c r="N202" s="2"/>
    </row>
    <row r="203" spans="1:14" ht="13.5" customHeight="1">
      <c r="A203" s="102" t="s">
        <v>27</v>
      </c>
      <c r="B203" s="110"/>
      <c r="C203" s="110"/>
      <c r="D203" s="110"/>
      <c r="E203" s="110"/>
      <c r="F203" s="110"/>
      <c r="G203" s="110"/>
      <c r="H203" s="110"/>
      <c r="I203" s="110"/>
      <c r="J203" s="110"/>
      <c r="K203" s="110"/>
      <c r="L203" s="103"/>
      <c r="M203" s="4"/>
      <c r="N203" s="2"/>
    </row>
    <row r="204" spans="1:14" ht="13.5" customHeight="1">
      <c r="A204" s="111" t="s">
        <v>446</v>
      </c>
      <c r="B204" s="108"/>
      <c r="C204" s="108"/>
      <c r="D204" s="108"/>
      <c r="E204" s="108"/>
      <c r="F204" s="108"/>
      <c r="G204" s="108"/>
      <c r="H204" s="108"/>
      <c r="I204" s="108"/>
      <c r="J204" s="108"/>
      <c r="K204" s="108"/>
      <c r="L204" s="109"/>
      <c r="M204" s="4"/>
      <c r="N204" s="2"/>
    </row>
    <row r="205" spans="1:14" ht="13.5" customHeight="1">
      <c r="A205" s="96" t="s">
        <v>13</v>
      </c>
      <c r="B205" s="98" t="s">
        <v>15</v>
      </c>
      <c r="C205" s="100" t="s">
        <v>16</v>
      </c>
      <c r="D205" s="102" t="s">
        <v>17</v>
      </c>
      <c r="E205" s="103"/>
      <c r="F205" s="102" t="s">
        <v>18</v>
      </c>
      <c r="G205" s="103"/>
      <c r="H205" s="102" t="s">
        <v>19</v>
      </c>
      <c r="I205" s="103"/>
      <c r="J205" s="102" t="s">
        <v>20</v>
      </c>
      <c r="K205" s="103"/>
      <c r="L205" s="6" t="s">
        <v>21</v>
      </c>
      <c r="M205" s="4"/>
      <c r="N205" s="2"/>
    </row>
    <row r="206" spans="1:14" ht="13.5" customHeight="1">
      <c r="A206" s="97"/>
      <c r="B206" s="99"/>
      <c r="C206" s="101"/>
      <c r="D206" s="7" t="s">
        <v>25</v>
      </c>
      <c r="E206" s="8" t="s">
        <v>26</v>
      </c>
      <c r="F206" s="7" t="s">
        <v>25</v>
      </c>
      <c r="G206" s="8" t="s">
        <v>26</v>
      </c>
      <c r="H206" s="7" t="s">
        <v>25</v>
      </c>
      <c r="I206" s="8" t="s">
        <v>26</v>
      </c>
      <c r="J206" s="7" t="s">
        <v>25</v>
      </c>
      <c r="K206" s="8" t="s">
        <v>26</v>
      </c>
      <c r="L206" s="9"/>
      <c r="M206" s="4"/>
      <c r="N206" s="2"/>
    </row>
    <row r="207" spans="1:14" ht="13.5" customHeight="1">
      <c r="A207" s="11"/>
      <c r="B207" s="11"/>
      <c r="C207" s="12"/>
      <c r="D207" s="13"/>
      <c r="E207" s="15"/>
      <c r="F207" s="16"/>
      <c r="G207" s="15"/>
      <c r="H207" s="16"/>
      <c r="I207" s="15"/>
      <c r="J207" s="16"/>
      <c r="K207" s="15"/>
      <c r="L207" s="19">
        <f t="shared" ref="L207:L218" si="24">SUM($E207+$G207+$I207+$K207)</f>
        <v>0</v>
      </c>
      <c r="M207" s="20"/>
      <c r="N207" s="2"/>
    </row>
    <row r="208" spans="1:14" ht="13.5" customHeight="1">
      <c r="A208" s="11"/>
      <c r="B208" s="11"/>
      <c r="C208" s="12"/>
      <c r="D208" s="13"/>
      <c r="E208" s="15"/>
      <c r="F208" s="16"/>
      <c r="G208" s="15"/>
      <c r="H208" s="16"/>
      <c r="I208" s="15"/>
      <c r="J208" s="16"/>
      <c r="K208" s="15"/>
      <c r="L208" s="19">
        <f t="shared" si="24"/>
        <v>0</v>
      </c>
      <c r="M208" s="20"/>
      <c r="N208" s="2"/>
    </row>
    <row r="209" spans="1:14" ht="13.5" customHeight="1">
      <c r="A209" s="11"/>
      <c r="B209" s="11"/>
      <c r="C209" s="12"/>
      <c r="D209" s="13"/>
      <c r="E209" s="15"/>
      <c r="F209" s="16"/>
      <c r="G209" s="15"/>
      <c r="H209" s="16"/>
      <c r="I209" s="15"/>
      <c r="J209" s="16"/>
      <c r="K209" s="15"/>
      <c r="L209" s="19">
        <f t="shared" si="24"/>
        <v>0</v>
      </c>
      <c r="M209" s="20"/>
      <c r="N209" s="2"/>
    </row>
    <row r="210" spans="1:14" ht="13.5" customHeight="1">
      <c r="A210" s="11"/>
      <c r="B210" s="11"/>
      <c r="C210" s="12"/>
      <c r="D210" s="13"/>
      <c r="E210" s="15"/>
      <c r="F210" s="16"/>
      <c r="G210" s="15"/>
      <c r="H210" s="16"/>
      <c r="I210" s="15"/>
      <c r="J210" s="16"/>
      <c r="K210" s="15"/>
      <c r="L210" s="19">
        <f t="shared" si="24"/>
        <v>0</v>
      </c>
      <c r="M210" s="20"/>
      <c r="N210" s="2"/>
    </row>
    <row r="211" spans="1:14" ht="13.5" customHeight="1">
      <c r="A211" s="11"/>
      <c r="B211" s="11"/>
      <c r="C211" s="12"/>
      <c r="D211" s="13"/>
      <c r="E211" s="15"/>
      <c r="F211" s="16"/>
      <c r="G211" s="15"/>
      <c r="H211" s="16"/>
      <c r="I211" s="15"/>
      <c r="J211" s="16"/>
      <c r="K211" s="15"/>
      <c r="L211" s="19">
        <f t="shared" si="24"/>
        <v>0</v>
      </c>
      <c r="M211" s="20"/>
      <c r="N211" s="2"/>
    </row>
    <row r="212" spans="1:14" ht="13.5" customHeight="1">
      <c r="A212" s="11"/>
      <c r="B212" s="11"/>
      <c r="C212" s="12"/>
      <c r="D212" s="13"/>
      <c r="E212" s="15"/>
      <c r="F212" s="16"/>
      <c r="G212" s="15"/>
      <c r="H212" s="16"/>
      <c r="I212" s="15"/>
      <c r="J212" s="16"/>
      <c r="K212" s="15"/>
      <c r="L212" s="19">
        <f t="shared" si="24"/>
        <v>0</v>
      </c>
      <c r="M212" s="20"/>
      <c r="N212" s="2"/>
    </row>
    <row r="213" spans="1:14" ht="13.5" customHeight="1">
      <c r="A213" s="11"/>
      <c r="B213" s="11"/>
      <c r="C213" s="12"/>
      <c r="D213" s="13"/>
      <c r="E213" s="15"/>
      <c r="F213" s="16"/>
      <c r="G213" s="15"/>
      <c r="H213" s="16"/>
      <c r="I213" s="15"/>
      <c r="J213" s="16"/>
      <c r="K213" s="15"/>
      <c r="L213" s="19">
        <f t="shared" si="24"/>
        <v>0</v>
      </c>
      <c r="M213" s="20"/>
      <c r="N213" s="2"/>
    </row>
    <row r="214" spans="1:14" ht="13.5" customHeight="1">
      <c r="A214" s="11"/>
      <c r="B214" s="11"/>
      <c r="C214" s="12"/>
      <c r="D214" s="13"/>
      <c r="E214" s="15"/>
      <c r="F214" s="16"/>
      <c r="G214" s="15"/>
      <c r="H214" s="16"/>
      <c r="I214" s="15"/>
      <c r="J214" s="16"/>
      <c r="K214" s="15"/>
      <c r="L214" s="19">
        <f t="shared" si="24"/>
        <v>0</v>
      </c>
      <c r="M214" s="20"/>
      <c r="N214" s="2"/>
    </row>
    <row r="215" spans="1:14" ht="13.5" customHeight="1">
      <c r="A215" s="11"/>
      <c r="B215" s="11"/>
      <c r="C215" s="12"/>
      <c r="D215" s="13"/>
      <c r="E215" s="15"/>
      <c r="F215" s="16"/>
      <c r="G215" s="15"/>
      <c r="H215" s="16"/>
      <c r="I215" s="15"/>
      <c r="J215" s="16"/>
      <c r="K215" s="15"/>
      <c r="L215" s="19">
        <f t="shared" si="24"/>
        <v>0</v>
      </c>
      <c r="M215" s="20"/>
      <c r="N215" s="2"/>
    </row>
    <row r="216" spans="1:14" ht="13.5" customHeight="1">
      <c r="A216" s="11"/>
      <c r="B216" s="11"/>
      <c r="C216" s="12"/>
      <c r="D216" s="13"/>
      <c r="E216" s="15"/>
      <c r="F216" s="16"/>
      <c r="G216" s="15"/>
      <c r="H216" s="16"/>
      <c r="I216" s="15"/>
      <c r="J216" s="16"/>
      <c r="K216" s="15"/>
      <c r="L216" s="19">
        <f t="shared" si="24"/>
        <v>0</v>
      </c>
      <c r="M216" s="20"/>
      <c r="N216" s="2"/>
    </row>
    <row r="217" spans="1:14" ht="13.5" customHeight="1">
      <c r="A217" s="11"/>
      <c r="B217" s="11"/>
      <c r="C217" s="12"/>
      <c r="D217" s="13"/>
      <c r="E217" s="15"/>
      <c r="F217" s="16"/>
      <c r="G217" s="15"/>
      <c r="H217" s="16"/>
      <c r="I217" s="15"/>
      <c r="J217" s="16"/>
      <c r="K217" s="15"/>
      <c r="L217" s="19">
        <f t="shared" si="24"/>
        <v>0</v>
      </c>
      <c r="M217" s="20"/>
      <c r="N217" s="2"/>
    </row>
    <row r="218" spans="1:14" ht="13.5" customHeight="1">
      <c r="A218" s="11"/>
      <c r="B218" s="11"/>
      <c r="C218" s="12"/>
      <c r="D218" s="13"/>
      <c r="E218" s="15"/>
      <c r="F218" s="16"/>
      <c r="G218" s="15"/>
      <c r="H218" s="16"/>
      <c r="I218" s="15"/>
      <c r="J218" s="16"/>
      <c r="K218" s="15"/>
      <c r="L218" s="19">
        <f t="shared" si="24"/>
        <v>0</v>
      </c>
      <c r="M218" s="20"/>
      <c r="N218" s="2"/>
    </row>
    <row r="219" spans="1:14" ht="13.5" customHeight="1">
      <c r="A219" s="104" t="s">
        <v>95</v>
      </c>
      <c r="B219" s="105"/>
      <c r="C219" s="106"/>
      <c r="D219" s="29"/>
      <c r="E219" s="30" t="e">
        <f>SMALL(E207:E218,1)</f>
        <v>#NUM!</v>
      </c>
      <c r="F219" s="30"/>
      <c r="G219" s="30" t="e">
        <f>SMALL(G207:G218,1)</f>
        <v>#NUM!</v>
      </c>
      <c r="H219" s="30"/>
      <c r="I219" s="30" t="e">
        <f>SMALL(I207:I218,1)</f>
        <v>#NUM!</v>
      </c>
      <c r="J219" s="30"/>
      <c r="K219" s="30" t="e">
        <f>SMALL(K207:K218,1)</f>
        <v>#NUM!</v>
      </c>
      <c r="L219" s="19"/>
      <c r="M219" s="20"/>
      <c r="N219" s="2"/>
    </row>
    <row r="220" spans="1:14" ht="13.5" customHeight="1">
      <c r="A220" s="104" t="s">
        <v>95</v>
      </c>
      <c r="B220" s="105"/>
      <c r="C220" s="106"/>
      <c r="D220" s="29"/>
      <c r="E220" s="30" t="e">
        <f>SMALL(E207:E218,2)</f>
        <v>#NUM!</v>
      </c>
      <c r="F220" s="30"/>
      <c r="G220" s="30" t="e">
        <f>SMALL(G207:G218,2)</f>
        <v>#NUM!</v>
      </c>
      <c r="H220" s="30"/>
      <c r="I220" s="30" t="e">
        <f>SMALL(I207:I218,2)</f>
        <v>#NUM!</v>
      </c>
      <c r="J220" s="30"/>
      <c r="K220" s="30" t="e">
        <f>SMALL(K207:K218,2)</f>
        <v>#NUM!</v>
      </c>
      <c r="L220" s="31"/>
      <c r="M220" s="32"/>
      <c r="N220" s="2"/>
    </row>
    <row r="221" spans="1:14" ht="13.5" customHeight="1">
      <c r="A221" s="104" t="s">
        <v>95</v>
      </c>
      <c r="B221" s="105"/>
      <c r="C221" s="106"/>
      <c r="D221" s="29"/>
      <c r="E221" s="30" t="e">
        <f>SMALL(E207:E218,3)</f>
        <v>#NUM!</v>
      </c>
      <c r="F221" s="30"/>
      <c r="G221" s="30" t="e">
        <f>SMALL(G207:G218,3)</f>
        <v>#NUM!</v>
      </c>
      <c r="H221" s="30"/>
      <c r="I221" s="30" t="e">
        <f>SMALL(I207:I218,3)</f>
        <v>#NUM!</v>
      </c>
      <c r="J221" s="30"/>
      <c r="K221" s="30" t="e">
        <f>SMALL(K207:K218,3)</f>
        <v>#NUM!</v>
      </c>
      <c r="L221" s="31"/>
      <c r="M221" s="32"/>
      <c r="N221" s="2"/>
    </row>
    <row r="222" spans="1:14" ht="13.5" customHeight="1">
      <c r="A222" s="104" t="s">
        <v>95</v>
      </c>
      <c r="B222" s="105"/>
      <c r="C222" s="106"/>
      <c r="D222" s="29"/>
      <c r="E222" s="30" t="e">
        <f>SMALL(E207:E218,4)</f>
        <v>#NUM!</v>
      </c>
      <c r="F222" s="30"/>
      <c r="G222" s="30" t="e">
        <f>SMALL(G207:G218,4)</f>
        <v>#NUM!</v>
      </c>
      <c r="H222" s="30"/>
      <c r="I222" s="30" t="e">
        <f>SMALL(I207:I218,4)</f>
        <v>#NUM!</v>
      </c>
      <c r="J222" s="30"/>
      <c r="K222" s="30" t="e">
        <f>SMALL(K208:K218,4)</f>
        <v>#NUM!</v>
      </c>
      <c r="L222" s="31"/>
      <c r="M222" s="32"/>
      <c r="N222" s="2"/>
    </row>
    <row r="223" spans="1:14" ht="13.5" customHeight="1">
      <c r="A223" s="107" t="s">
        <v>96</v>
      </c>
      <c r="B223" s="108"/>
      <c r="C223" s="109"/>
      <c r="D223" s="33"/>
      <c r="E223" s="34" t="e">
        <f>SUM(E207:E218)-E219-E220-E221-E222</f>
        <v>#NUM!</v>
      </c>
      <c r="F223" s="34"/>
      <c r="G223" s="34" t="e">
        <f>SUM(G207:G218)-G219-G220-G221-G222</f>
        <v>#NUM!</v>
      </c>
      <c r="H223" s="34"/>
      <c r="I223" s="34" t="e">
        <f>SUM(I207:I218)-I219-I220-I221-I222</f>
        <v>#NUM!</v>
      </c>
      <c r="J223" s="34"/>
      <c r="K223" s="34" t="e">
        <f>SUM(K207:K218)-K219-K220-K221-K222</f>
        <v>#NUM!</v>
      </c>
      <c r="L223" s="35" t="e">
        <f>SUM($E223+$G223+$I223+$K223)</f>
        <v>#NUM!</v>
      </c>
      <c r="M223" s="20"/>
      <c r="N223" s="2"/>
    </row>
    <row r="224" spans="1:14" ht="13.5" customHeight="1">
      <c r="M224" s="2"/>
      <c r="N224" s="2"/>
    </row>
    <row r="225" spans="1:14" ht="13.5" customHeight="1">
      <c r="A225" s="102" t="s">
        <v>27</v>
      </c>
      <c r="B225" s="110"/>
      <c r="C225" s="110"/>
      <c r="D225" s="110"/>
      <c r="E225" s="110"/>
      <c r="F225" s="110"/>
      <c r="G225" s="110"/>
      <c r="H225" s="110"/>
      <c r="I225" s="110"/>
      <c r="J225" s="110"/>
      <c r="K225" s="110"/>
      <c r="L225" s="103"/>
      <c r="M225" s="4"/>
      <c r="N225" s="2"/>
    </row>
    <row r="226" spans="1:14" ht="13.5" customHeight="1">
      <c r="A226" s="111" t="s">
        <v>446</v>
      </c>
      <c r="B226" s="108"/>
      <c r="C226" s="108"/>
      <c r="D226" s="108"/>
      <c r="E226" s="108"/>
      <c r="F226" s="108"/>
      <c r="G226" s="108"/>
      <c r="H226" s="108"/>
      <c r="I226" s="108"/>
      <c r="J226" s="108"/>
      <c r="K226" s="108"/>
      <c r="L226" s="109"/>
      <c r="M226" s="4"/>
      <c r="N226" s="2"/>
    </row>
    <row r="227" spans="1:14" ht="13.5" customHeight="1">
      <c r="A227" s="96" t="s">
        <v>13</v>
      </c>
      <c r="B227" s="98" t="s">
        <v>15</v>
      </c>
      <c r="C227" s="100" t="s">
        <v>16</v>
      </c>
      <c r="D227" s="102" t="s">
        <v>17</v>
      </c>
      <c r="E227" s="103"/>
      <c r="F227" s="102" t="s">
        <v>18</v>
      </c>
      <c r="G227" s="103"/>
      <c r="H227" s="102" t="s">
        <v>19</v>
      </c>
      <c r="I227" s="103"/>
      <c r="J227" s="102" t="s">
        <v>20</v>
      </c>
      <c r="K227" s="103"/>
      <c r="L227" s="6" t="s">
        <v>21</v>
      </c>
      <c r="M227" s="4"/>
      <c r="N227" s="2"/>
    </row>
    <row r="228" spans="1:14" ht="13.5" customHeight="1">
      <c r="A228" s="97"/>
      <c r="B228" s="99"/>
      <c r="C228" s="101"/>
      <c r="D228" s="7" t="s">
        <v>25</v>
      </c>
      <c r="E228" s="8" t="s">
        <v>26</v>
      </c>
      <c r="F228" s="7" t="s">
        <v>25</v>
      </c>
      <c r="G228" s="8" t="s">
        <v>26</v>
      </c>
      <c r="H228" s="7" t="s">
        <v>25</v>
      </c>
      <c r="I228" s="8" t="s">
        <v>26</v>
      </c>
      <c r="J228" s="7" t="s">
        <v>25</v>
      </c>
      <c r="K228" s="8" t="s">
        <v>26</v>
      </c>
      <c r="L228" s="9"/>
      <c r="M228" s="4"/>
      <c r="N228" s="2"/>
    </row>
    <row r="229" spans="1:14" ht="13.5" customHeight="1">
      <c r="A229" s="11"/>
      <c r="B229" s="11"/>
      <c r="C229" s="12"/>
      <c r="D229" s="13"/>
      <c r="E229" s="15"/>
      <c r="F229" s="16"/>
      <c r="G229" s="15"/>
      <c r="H229" s="16"/>
      <c r="I229" s="15"/>
      <c r="J229" s="16"/>
      <c r="K229" s="15"/>
      <c r="L229" s="19">
        <f t="shared" ref="L229:L240" si="25">SUM($E229+$G229+$I229+$K229)</f>
        <v>0</v>
      </c>
      <c r="M229" s="20"/>
      <c r="N229" s="2"/>
    </row>
    <row r="230" spans="1:14" ht="13.5" customHeight="1">
      <c r="A230" s="11"/>
      <c r="B230" s="11"/>
      <c r="C230" s="12"/>
      <c r="D230" s="13"/>
      <c r="E230" s="15"/>
      <c r="F230" s="16"/>
      <c r="G230" s="15"/>
      <c r="H230" s="16"/>
      <c r="I230" s="15"/>
      <c r="J230" s="16"/>
      <c r="K230" s="15"/>
      <c r="L230" s="19">
        <f t="shared" si="25"/>
        <v>0</v>
      </c>
      <c r="M230" s="20"/>
      <c r="N230" s="2"/>
    </row>
    <row r="231" spans="1:14" ht="13.5" customHeight="1">
      <c r="A231" s="11"/>
      <c r="B231" s="11"/>
      <c r="C231" s="12"/>
      <c r="D231" s="13"/>
      <c r="E231" s="15"/>
      <c r="F231" s="16"/>
      <c r="G231" s="15"/>
      <c r="H231" s="16"/>
      <c r="I231" s="15"/>
      <c r="J231" s="16"/>
      <c r="K231" s="15"/>
      <c r="L231" s="19">
        <f t="shared" si="25"/>
        <v>0</v>
      </c>
      <c r="M231" s="20"/>
      <c r="N231" s="2"/>
    </row>
    <row r="232" spans="1:14" ht="13.5" customHeight="1">
      <c r="A232" s="11"/>
      <c r="B232" s="11"/>
      <c r="C232" s="12"/>
      <c r="D232" s="13"/>
      <c r="E232" s="15"/>
      <c r="F232" s="16"/>
      <c r="G232" s="15"/>
      <c r="H232" s="16"/>
      <c r="I232" s="15"/>
      <c r="J232" s="16"/>
      <c r="K232" s="15"/>
      <c r="L232" s="19">
        <f t="shared" si="25"/>
        <v>0</v>
      </c>
      <c r="M232" s="20"/>
      <c r="N232" s="2"/>
    </row>
    <row r="233" spans="1:14" ht="13.5" customHeight="1">
      <c r="A233" s="11"/>
      <c r="B233" s="11"/>
      <c r="C233" s="12"/>
      <c r="D233" s="13"/>
      <c r="E233" s="15"/>
      <c r="F233" s="16"/>
      <c r="G233" s="15"/>
      <c r="H233" s="16"/>
      <c r="I233" s="15"/>
      <c r="J233" s="16"/>
      <c r="K233" s="15"/>
      <c r="L233" s="19">
        <f t="shared" si="25"/>
        <v>0</v>
      </c>
      <c r="M233" s="20"/>
      <c r="N233" s="2"/>
    </row>
    <row r="234" spans="1:14" ht="13.5" customHeight="1">
      <c r="A234" s="11"/>
      <c r="B234" s="11"/>
      <c r="C234" s="12"/>
      <c r="D234" s="13"/>
      <c r="E234" s="15"/>
      <c r="F234" s="16"/>
      <c r="G234" s="15"/>
      <c r="H234" s="16"/>
      <c r="I234" s="15"/>
      <c r="J234" s="16"/>
      <c r="K234" s="15"/>
      <c r="L234" s="19">
        <f t="shared" si="25"/>
        <v>0</v>
      </c>
      <c r="M234" s="20"/>
      <c r="N234" s="2"/>
    </row>
    <row r="235" spans="1:14" ht="13.5" customHeight="1">
      <c r="A235" s="11"/>
      <c r="B235" s="11"/>
      <c r="C235" s="12"/>
      <c r="D235" s="13"/>
      <c r="E235" s="15"/>
      <c r="F235" s="16"/>
      <c r="G235" s="15"/>
      <c r="H235" s="16"/>
      <c r="I235" s="15"/>
      <c r="J235" s="16"/>
      <c r="K235" s="15"/>
      <c r="L235" s="19">
        <f t="shared" si="25"/>
        <v>0</v>
      </c>
      <c r="M235" s="20"/>
      <c r="N235" s="2"/>
    </row>
    <row r="236" spans="1:14" ht="13.5" customHeight="1">
      <c r="A236" s="11"/>
      <c r="B236" s="11"/>
      <c r="C236" s="12"/>
      <c r="D236" s="13"/>
      <c r="E236" s="15"/>
      <c r="F236" s="16"/>
      <c r="G236" s="15"/>
      <c r="H236" s="16"/>
      <c r="I236" s="15"/>
      <c r="J236" s="16"/>
      <c r="K236" s="15"/>
      <c r="L236" s="19">
        <f t="shared" si="25"/>
        <v>0</v>
      </c>
      <c r="M236" s="20"/>
      <c r="N236" s="2"/>
    </row>
    <row r="237" spans="1:14" ht="13.5" customHeight="1">
      <c r="A237" s="11"/>
      <c r="B237" s="11"/>
      <c r="C237" s="12"/>
      <c r="D237" s="13"/>
      <c r="E237" s="15"/>
      <c r="F237" s="16"/>
      <c r="G237" s="15"/>
      <c r="H237" s="16"/>
      <c r="I237" s="15"/>
      <c r="J237" s="16"/>
      <c r="K237" s="15"/>
      <c r="L237" s="19">
        <f t="shared" si="25"/>
        <v>0</v>
      </c>
      <c r="M237" s="20"/>
      <c r="N237" s="2"/>
    </row>
    <row r="238" spans="1:14" ht="13.5" customHeight="1">
      <c r="A238" s="11"/>
      <c r="B238" s="11"/>
      <c r="C238" s="12"/>
      <c r="D238" s="13"/>
      <c r="E238" s="15"/>
      <c r="F238" s="16"/>
      <c r="G238" s="15"/>
      <c r="H238" s="16"/>
      <c r="I238" s="15"/>
      <c r="J238" s="16"/>
      <c r="K238" s="15"/>
      <c r="L238" s="19">
        <f t="shared" si="25"/>
        <v>0</v>
      </c>
      <c r="M238" s="20"/>
      <c r="N238" s="2"/>
    </row>
    <row r="239" spans="1:14" ht="13.5" customHeight="1">
      <c r="A239" s="11"/>
      <c r="B239" s="11"/>
      <c r="C239" s="12"/>
      <c r="D239" s="13"/>
      <c r="E239" s="15"/>
      <c r="F239" s="16"/>
      <c r="G239" s="15"/>
      <c r="H239" s="16"/>
      <c r="I239" s="15"/>
      <c r="J239" s="16"/>
      <c r="K239" s="15"/>
      <c r="L239" s="19">
        <f t="shared" si="25"/>
        <v>0</v>
      </c>
      <c r="M239" s="20"/>
      <c r="N239" s="2"/>
    </row>
    <row r="240" spans="1:14" ht="13.5" customHeight="1">
      <c r="A240" s="11"/>
      <c r="B240" s="11"/>
      <c r="C240" s="12"/>
      <c r="D240" s="13"/>
      <c r="E240" s="15"/>
      <c r="F240" s="16"/>
      <c r="G240" s="15"/>
      <c r="H240" s="16"/>
      <c r="I240" s="15"/>
      <c r="J240" s="16"/>
      <c r="K240" s="15"/>
      <c r="L240" s="19">
        <f t="shared" si="25"/>
        <v>0</v>
      </c>
      <c r="M240" s="20"/>
      <c r="N240" s="2"/>
    </row>
    <row r="241" spans="1:14" ht="13.5" customHeight="1">
      <c r="A241" s="104" t="s">
        <v>95</v>
      </c>
      <c r="B241" s="105"/>
      <c r="C241" s="106"/>
      <c r="D241" s="29"/>
      <c r="E241" s="30" t="e">
        <f>SMALL(E229:E240,1)</f>
        <v>#NUM!</v>
      </c>
      <c r="F241" s="30"/>
      <c r="G241" s="30" t="e">
        <f>SMALL(G229:G240,1)</f>
        <v>#NUM!</v>
      </c>
      <c r="H241" s="30"/>
      <c r="I241" s="30" t="e">
        <f>SMALL(I229:I240,1)</f>
        <v>#NUM!</v>
      </c>
      <c r="J241" s="30"/>
      <c r="K241" s="30" t="e">
        <f>SMALL(K229:K240,1)</f>
        <v>#NUM!</v>
      </c>
      <c r="L241" s="19"/>
      <c r="M241" s="20"/>
      <c r="N241" s="2"/>
    </row>
    <row r="242" spans="1:14" ht="13.5" customHeight="1">
      <c r="A242" s="104" t="s">
        <v>95</v>
      </c>
      <c r="B242" s="105"/>
      <c r="C242" s="106"/>
      <c r="D242" s="29"/>
      <c r="E242" s="30" t="e">
        <f>SMALL(E229:E240,2)</f>
        <v>#NUM!</v>
      </c>
      <c r="F242" s="30"/>
      <c r="G242" s="30" t="e">
        <f>SMALL(G229:G240,2)</f>
        <v>#NUM!</v>
      </c>
      <c r="H242" s="30"/>
      <c r="I242" s="30" t="e">
        <f>SMALL(I229:I240,2)</f>
        <v>#NUM!</v>
      </c>
      <c r="J242" s="30"/>
      <c r="K242" s="30" t="e">
        <f>SMALL(K229:K240,2)</f>
        <v>#NUM!</v>
      </c>
      <c r="L242" s="31"/>
      <c r="M242" s="32"/>
      <c r="N242" s="2"/>
    </row>
    <row r="243" spans="1:14" ht="13.5" customHeight="1">
      <c r="A243" s="104" t="s">
        <v>95</v>
      </c>
      <c r="B243" s="105"/>
      <c r="C243" s="106"/>
      <c r="D243" s="29"/>
      <c r="E243" s="30" t="e">
        <f>SMALL(E229:E240,3)</f>
        <v>#NUM!</v>
      </c>
      <c r="F243" s="30"/>
      <c r="G243" s="30" t="e">
        <f>SMALL(G229:G240,3)</f>
        <v>#NUM!</v>
      </c>
      <c r="H243" s="30"/>
      <c r="I243" s="30" t="e">
        <f>SMALL(I229:I240,3)</f>
        <v>#NUM!</v>
      </c>
      <c r="J243" s="30"/>
      <c r="K243" s="30" t="e">
        <f>SMALL(K229:K240,3)</f>
        <v>#NUM!</v>
      </c>
      <c r="L243" s="31"/>
      <c r="M243" s="32"/>
      <c r="N243" s="2"/>
    </row>
    <row r="244" spans="1:14" ht="13.5" customHeight="1">
      <c r="A244" s="104" t="s">
        <v>95</v>
      </c>
      <c r="B244" s="105"/>
      <c r="C244" s="106"/>
      <c r="D244" s="29"/>
      <c r="E244" s="30" t="e">
        <f>SMALL(E229:E240,4)</f>
        <v>#NUM!</v>
      </c>
      <c r="F244" s="30"/>
      <c r="G244" s="30" t="e">
        <f>SMALL(G229:G240,4)</f>
        <v>#NUM!</v>
      </c>
      <c r="H244" s="30"/>
      <c r="I244" s="30" t="e">
        <f>SMALL(I229:I240,4)</f>
        <v>#NUM!</v>
      </c>
      <c r="J244" s="30"/>
      <c r="K244" s="30" t="e">
        <f>SMALL(K230:K240,4)</f>
        <v>#NUM!</v>
      </c>
      <c r="L244" s="31"/>
      <c r="M244" s="32"/>
      <c r="N244" s="2"/>
    </row>
    <row r="245" spans="1:14" ht="13.5" customHeight="1">
      <c r="A245" s="107" t="s">
        <v>96</v>
      </c>
      <c r="B245" s="108"/>
      <c r="C245" s="109"/>
      <c r="D245" s="33"/>
      <c r="E245" s="34" t="e">
        <f>SUM(E229:E240)-E241-E242-E243-E244</f>
        <v>#NUM!</v>
      </c>
      <c r="F245" s="34"/>
      <c r="G245" s="34" t="e">
        <f>SUM(G229:G240)-G241-G242-G243-G244</f>
        <v>#NUM!</v>
      </c>
      <c r="H245" s="34"/>
      <c r="I245" s="34" t="e">
        <f>SUM(I229:I240)-I241-I242-I243-I244</f>
        <v>#NUM!</v>
      </c>
      <c r="J245" s="34"/>
      <c r="K245" s="34" t="e">
        <f>SUM(K229:K240)-K241-K242-K243-K244</f>
        <v>#NUM!</v>
      </c>
      <c r="L245" s="35" t="e">
        <f>SUM($E245+$G245+$I245+$K245)</f>
        <v>#NUM!</v>
      </c>
      <c r="M245" s="20"/>
      <c r="N245" s="2"/>
    </row>
    <row r="246" spans="1:14" ht="13.5" customHeight="1">
      <c r="M246" s="2"/>
      <c r="N246" s="2"/>
    </row>
    <row r="247" spans="1:14" ht="13.5" customHeight="1">
      <c r="A247" s="102" t="s">
        <v>27</v>
      </c>
      <c r="B247" s="110"/>
      <c r="C247" s="110"/>
      <c r="D247" s="110"/>
      <c r="E247" s="110"/>
      <c r="F247" s="110"/>
      <c r="G247" s="110"/>
      <c r="H247" s="110"/>
      <c r="I247" s="110"/>
      <c r="J247" s="110"/>
      <c r="K247" s="110"/>
      <c r="L247" s="103"/>
      <c r="M247" s="4"/>
      <c r="N247" s="2"/>
    </row>
    <row r="248" spans="1:14" ht="13.5" customHeight="1">
      <c r="A248" s="111" t="s">
        <v>446</v>
      </c>
      <c r="B248" s="108"/>
      <c r="C248" s="108"/>
      <c r="D248" s="108"/>
      <c r="E248" s="108"/>
      <c r="F248" s="108"/>
      <c r="G248" s="108"/>
      <c r="H248" s="108"/>
      <c r="I248" s="108"/>
      <c r="J248" s="108"/>
      <c r="K248" s="108"/>
      <c r="L248" s="109"/>
      <c r="M248" s="4"/>
      <c r="N248" s="2"/>
    </row>
    <row r="249" spans="1:14" ht="13.5" customHeight="1">
      <c r="A249" s="96" t="s">
        <v>13</v>
      </c>
      <c r="B249" s="98" t="s">
        <v>15</v>
      </c>
      <c r="C249" s="100" t="s">
        <v>16</v>
      </c>
      <c r="D249" s="102" t="s">
        <v>17</v>
      </c>
      <c r="E249" s="103"/>
      <c r="F249" s="102" t="s">
        <v>18</v>
      </c>
      <c r="G249" s="103"/>
      <c r="H249" s="102" t="s">
        <v>19</v>
      </c>
      <c r="I249" s="103"/>
      <c r="J249" s="102" t="s">
        <v>20</v>
      </c>
      <c r="K249" s="103"/>
      <c r="L249" s="6" t="s">
        <v>21</v>
      </c>
      <c r="M249" s="4"/>
      <c r="N249" s="2"/>
    </row>
    <row r="250" spans="1:14" ht="13.5" customHeight="1">
      <c r="A250" s="97"/>
      <c r="B250" s="99"/>
      <c r="C250" s="101"/>
      <c r="D250" s="7" t="s">
        <v>25</v>
      </c>
      <c r="E250" s="8" t="s">
        <v>26</v>
      </c>
      <c r="F250" s="7" t="s">
        <v>25</v>
      </c>
      <c r="G250" s="8" t="s">
        <v>26</v>
      </c>
      <c r="H250" s="7" t="s">
        <v>25</v>
      </c>
      <c r="I250" s="8" t="s">
        <v>26</v>
      </c>
      <c r="J250" s="7" t="s">
        <v>25</v>
      </c>
      <c r="K250" s="8" t="s">
        <v>26</v>
      </c>
      <c r="L250" s="9"/>
      <c r="M250" s="4"/>
      <c r="N250" s="2"/>
    </row>
    <row r="251" spans="1:14" ht="13.5" customHeight="1">
      <c r="A251" s="11"/>
      <c r="B251" s="11"/>
      <c r="C251" s="12"/>
      <c r="D251" s="13"/>
      <c r="E251" s="15"/>
      <c r="F251" s="16"/>
      <c r="G251" s="15"/>
      <c r="H251" s="16"/>
      <c r="I251" s="15"/>
      <c r="J251" s="16"/>
      <c r="K251" s="15"/>
      <c r="L251" s="19">
        <f t="shared" ref="L251:L262" si="26">SUM($E251+$G251+$I251+$K251)</f>
        <v>0</v>
      </c>
      <c r="M251" s="20"/>
      <c r="N251" s="2"/>
    </row>
    <row r="252" spans="1:14" ht="13.5" customHeight="1">
      <c r="A252" s="11"/>
      <c r="B252" s="11"/>
      <c r="C252" s="12"/>
      <c r="D252" s="13"/>
      <c r="E252" s="15"/>
      <c r="F252" s="16"/>
      <c r="G252" s="15"/>
      <c r="H252" s="16"/>
      <c r="I252" s="15"/>
      <c r="J252" s="16"/>
      <c r="K252" s="15"/>
      <c r="L252" s="19">
        <f t="shared" si="26"/>
        <v>0</v>
      </c>
      <c r="M252" s="20"/>
      <c r="N252" s="2"/>
    </row>
    <row r="253" spans="1:14" ht="13.5" customHeight="1">
      <c r="A253" s="11"/>
      <c r="B253" s="11"/>
      <c r="C253" s="12"/>
      <c r="D253" s="13"/>
      <c r="E253" s="15"/>
      <c r="F253" s="16"/>
      <c r="G253" s="15"/>
      <c r="H253" s="16"/>
      <c r="I253" s="15"/>
      <c r="J253" s="16"/>
      <c r="K253" s="15"/>
      <c r="L253" s="19">
        <f t="shared" si="26"/>
        <v>0</v>
      </c>
      <c r="M253" s="20"/>
      <c r="N253" s="2"/>
    </row>
    <row r="254" spans="1:14" ht="13.5" customHeight="1">
      <c r="A254" s="11"/>
      <c r="B254" s="11"/>
      <c r="C254" s="12"/>
      <c r="D254" s="13"/>
      <c r="E254" s="15"/>
      <c r="F254" s="16"/>
      <c r="G254" s="15"/>
      <c r="H254" s="16"/>
      <c r="I254" s="15"/>
      <c r="J254" s="16"/>
      <c r="K254" s="15"/>
      <c r="L254" s="19">
        <f t="shared" si="26"/>
        <v>0</v>
      </c>
      <c r="M254" s="20"/>
      <c r="N254" s="2"/>
    </row>
    <row r="255" spans="1:14" ht="13.5" customHeight="1">
      <c r="A255" s="11"/>
      <c r="B255" s="11"/>
      <c r="C255" s="12"/>
      <c r="D255" s="13"/>
      <c r="E255" s="15"/>
      <c r="F255" s="16"/>
      <c r="G255" s="15"/>
      <c r="H255" s="16"/>
      <c r="I255" s="15"/>
      <c r="J255" s="16"/>
      <c r="K255" s="15"/>
      <c r="L255" s="19">
        <f t="shared" si="26"/>
        <v>0</v>
      </c>
      <c r="M255" s="20"/>
      <c r="N255" s="2"/>
    </row>
    <row r="256" spans="1:14" ht="13.5" customHeight="1">
      <c r="A256" s="11"/>
      <c r="B256" s="11"/>
      <c r="C256" s="12"/>
      <c r="D256" s="13"/>
      <c r="E256" s="15"/>
      <c r="F256" s="16"/>
      <c r="G256" s="15"/>
      <c r="H256" s="16"/>
      <c r="I256" s="15"/>
      <c r="J256" s="16"/>
      <c r="K256" s="15"/>
      <c r="L256" s="19">
        <f t="shared" si="26"/>
        <v>0</v>
      </c>
      <c r="M256" s="20"/>
      <c r="N256" s="2"/>
    </row>
    <row r="257" spans="1:14" ht="13.5" customHeight="1">
      <c r="A257" s="11"/>
      <c r="B257" s="11"/>
      <c r="C257" s="12"/>
      <c r="D257" s="13"/>
      <c r="E257" s="15"/>
      <c r="F257" s="16"/>
      <c r="G257" s="15"/>
      <c r="H257" s="16"/>
      <c r="I257" s="15"/>
      <c r="J257" s="16"/>
      <c r="K257" s="15"/>
      <c r="L257" s="19">
        <f t="shared" si="26"/>
        <v>0</v>
      </c>
      <c r="M257" s="20"/>
      <c r="N257" s="2"/>
    </row>
    <row r="258" spans="1:14" ht="13.5" customHeight="1">
      <c r="A258" s="11"/>
      <c r="B258" s="11"/>
      <c r="C258" s="12"/>
      <c r="D258" s="13"/>
      <c r="E258" s="15"/>
      <c r="F258" s="16"/>
      <c r="G258" s="15"/>
      <c r="H258" s="16"/>
      <c r="I258" s="15"/>
      <c r="J258" s="16"/>
      <c r="K258" s="15"/>
      <c r="L258" s="19">
        <f t="shared" si="26"/>
        <v>0</v>
      </c>
      <c r="M258" s="20"/>
      <c r="N258" s="2"/>
    </row>
    <row r="259" spans="1:14" ht="13.5" customHeight="1">
      <c r="A259" s="11"/>
      <c r="B259" s="11"/>
      <c r="C259" s="12"/>
      <c r="D259" s="13"/>
      <c r="E259" s="15"/>
      <c r="F259" s="16"/>
      <c r="G259" s="15"/>
      <c r="H259" s="16"/>
      <c r="I259" s="15"/>
      <c r="J259" s="16"/>
      <c r="K259" s="15"/>
      <c r="L259" s="19">
        <f t="shared" si="26"/>
        <v>0</v>
      </c>
      <c r="M259" s="20"/>
      <c r="N259" s="2"/>
    </row>
    <row r="260" spans="1:14" ht="13.5" customHeight="1">
      <c r="A260" s="11"/>
      <c r="B260" s="11"/>
      <c r="C260" s="12"/>
      <c r="D260" s="13"/>
      <c r="E260" s="15"/>
      <c r="F260" s="16"/>
      <c r="G260" s="15"/>
      <c r="H260" s="16"/>
      <c r="I260" s="15"/>
      <c r="J260" s="16"/>
      <c r="K260" s="15"/>
      <c r="L260" s="19">
        <f t="shared" si="26"/>
        <v>0</v>
      </c>
      <c r="M260" s="20"/>
      <c r="N260" s="2"/>
    </row>
    <row r="261" spans="1:14" ht="13.5" customHeight="1">
      <c r="A261" s="11"/>
      <c r="B261" s="11"/>
      <c r="C261" s="12"/>
      <c r="D261" s="13"/>
      <c r="E261" s="15"/>
      <c r="F261" s="16"/>
      <c r="G261" s="15"/>
      <c r="H261" s="16"/>
      <c r="I261" s="15"/>
      <c r="J261" s="16"/>
      <c r="K261" s="15"/>
      <c r="L261" s="19">
        <f t="shared" si="26"/>
        <v>0</v>
      </c>
      <c r="M261" s="20"/>
      <c r="N261" s="2"/>
    </row>
    <row r="262" spans="1:14" ht="13.5" customHeight="1">
      <c r="A262" s="11"/>
      <c r="B262" s="11"/>
      <c r="C262" s="12"/>
      <c r="D262" s="13"/>
      <c r="E262" s="15"/>
      <c r="F262" s="16"/>
      <c r="G262" s="15"/>
      <c r="H262" s="16"/>
      <c r="I262" s="15"/>
      <c r="J262" s="16"/>
      <c r="K262" s="15"/>
      <c r="L262" s="19">
        <f t="shared" si="26"/>
        <v>0</v>
      </c>
      <c r="M262" s="20"/>
      <c r="N262" s="2"/>
    </row>
    <row r="263" spans="1:14" ht="13.5" customHeight="1">
      <c r="A263" s="104" t="s">
        <v>95</v>
      </c>
      <c r="B263" s="105"/>
      <c r="C263" s="106"/>
      <c r="D263" s="29"/>
      <c r="E263" s="30" t="e">
        <f>SMALL(E251:E262,1)</f>
        <v>#NUM!</v>
      </c>
      <c r="F263" s="30"/>
      <c r="G263" s="30" t="e">
        <f>SMALL(G251:G262,1)</f>
        <v>#NUM!</v>
      </c>
      <c r="H263" s="30"/>
      <c r="I263" s="30" t="e">
        <f>SMALL(I251:I262,1)</f>
        <v>#NUM!</v>
      </c>
      <c r="J263" s="30"/>
      <c r="K263" s="30" t="e">
        <f>SMALL(K251:K262,1)</f>
        <v>#NUM!</v>
      </c>
      <c r="L263" s="19"/>
      <c r="M263" s="20"/>
      <c r="N263" s="2"/>
    </row>
    <row r="264" spans="1:14" ht="13.5" customHeight="1">
      <c r="A264" s="104" t="s">
        <v>95</v>
      </c>
      <c r="B264" s="105"/>
      <c r="C264" s="106"/>
      <c r="D264" s="29"/>
      <c r="E264" s="30" t="e">
        <f>SMALL(E251:E262,2)</f>
        <v>#NUM!</v>
      </c>
      <c r="F264" s="30"/>
      <c r="G264" s="30" t="e">
        <f>SMALL(G251:G262,2)</f>
        <v>#NUM!</v>
      </c>
      <c r="H264" s="30"/>
      <c r="I264" s="30" t="e">
        <f>SMALL(I251:I262,2)</f>
        <v>#NUM!</v>
      </c>
      <c r="J264" s="30"/>
      <c r="K264" s="30" t="e">
        <f>SMALL(K251:K262,2)</f>
        <v>#NUM!</v>
      </c>
      <c r="L264" s="31"/>
      <c r="M264" s="32"/>
      <c r="N264" s="2"/>
    </row>
    <row r="265" spans="1:14" ht="13.5" customHeight="1">
      <c r="A265" s="104" t="s">
        <v>95</v>
      </c>
      <c r="B265" s="105"/>
      <c r="C265" s="106"/>
      <c r="D265" s="29"/>
      <c r="E265" s="30" t="e">
        <f>SMALL(E251:E262,3)</f>
        <v>#NUM!</v>
      </c>
      <c r="F265" s="30"/>
      <c r="G265" s="30" t="e">
        <f>SMALL(G251:G262,3)</f>
        <v>#NUM!</v>
      </c>
      <c r="H265" s="30"/>
      <c r="I265" s="30" t="e">
        <f>SMALL(I251:I262,3)</f>
        <v>#NUM!</v>
      </c>
      <c r="J265" s="30"/>
      <c r="K265" s="30" t="e">
        <f>SMALL(K251:K262,3)</f>
        <v>#NUM!</v>
      </c>
      <c r="L265" s="31"/>
      <c r="M265" s="32"/>
      <c r="N265" s="2"/>
    </row>
    <row r="266" spans="1:14" ht="13.5" customHeight="1">
      <c r="A266" s="104" t="s">
        <v>95</v>
      </c>
      <c r="B266" s="105"/>
      <c r="C266" s="106"/>
      <c r="D266" s="29"/>
      <c r="E266" s="30" t="e">
        <f>SMALL(E251:E262,4)</f>
        <v>#NUM!</v>
      </c>
      <c r="F266" s="30"/>
      <c r="G266" s="30" t="e">
        <f>SMALL(G251:G262,4)</f>
        <v>#NUM!</v>
      </c>
      <c r="H266" s="30"/>
      <c r="I266" s="30" t="e">
        <f>SMALL(I251:I262,4)</f>
        <v>#NUM!</v>
      </c>
      <c r="J266" s="30"/>
      <c r="K266" s="30" t="e">
        <f>SMALL(K252:K262,4)</f>
        <v>#NUM!</v>
      </c>
      <c r="L266" s="31"/>
      <c r="M266" s="32"/>
      <c r="N266" s="2"/>
    </row>
    <row r="267" spans="1:14" ht="13.5" customHeight="1">
      <c r="A267" s="107" t="s">
        <v>96</v>
      </c>
      <c r="B267" s="108"/>
      <c r="C267" s="109"/>
      <c r="D267" s="33"/>
      <c r="E267" s="34" t="e">
        <f>SUM(E251:E262)-E263-E264-E265-E266</f>
        <v>#NUM!</v>
      </c>
      <c r="F267" s="34"/>
      <c r="G267" s="34" t="e">
        <f>SUM(G251:G262)-G263-G264-G265-G266</f>
        <v>#NUM!</v>
      </c>
      <c r="H267" s="34"/>
      <c r="I267" s="34" t="e">
        <f>SUM(I251:I262)-I263-I264-I265-I266</f>
        <v>#NUM!</v>
      </c>
      <c r="J267" s="34"/>
      <c r="K267" s="34" t="e">
        <f>SUM(K251:K262)-K263-K264-K265-K266</f>
        <v>#NUM!</v>
      </c>
      <c r="L267" s="35" t="e">
        <f>SUM($E267+$G267+$I267+$K267)</f>
        <v>#NUM!</v>
      </c>
      <c r="M267" s="20"/>
      <c r="N267" s="2"/>
    </row>
    <row r="268" spans="1:14" ht="13.5" customHeight="1">
      <c r="M268" s="2"/>
      <c r="N268" s="2"/>
    </row>
    <row r="269" spans="1:14" ht="13.5" customHeight="1">
      <c r="A269" s="102" t="s">
        <v>27</v>
      </c>
      <c r="B269" s="110"/>
      <c r="C269" s="110"/>
      <c r="D269" s="110"/>
      <c r="E269" s="110"/>
      <c r="F269" s="110"/>
      <c r="G269" s="110"/>
      <c r="H269" s="110"/>
      <c r="I269" s="110"/>
      <c r="J269" s="110"/>
      <c r="K269" s="110"/>
      <c r="L269" s="103"/>
      <c r="M269" s="4"/>
      <c r="N269" s="2"/>
    </row>
    <row r="270" spans="1:14" ht="13.5" customHeight="1">
      <c r="A270" s="111" t="s">
        <v>446</v>
      </c>
      <c r="B270" s="108"/>
      <c r="C270" s="108"/>
      <c r="D270" s="108"/>
      <c r="E270" s="108"/>
      <c r="F270" s="108"/>
      <c r="G270" s="108"/>
      <c r="H270" s="108"/>
      <c r="I270" s="108"/>
      <c r="J270" s="108"/>
      <c r="K270" s="108"/>
      <c r="L270" s="109"/>
      <c r="M270" s="4"/>
      <c r="N270" s="2"/>
    </row>
    <row r="271" spans="1:14" ht="13.5" customHeight="1">
      <c r="A271" s="96" t="s">
        <v>13</v>
      </c>
      <c r="B271" s="98" t="s">
        <v>15</v>
      </c>
      <c r="C271" s="100" t="s">
        <v>16</v>
      </c>
      <c r="D271" s="102" t="s">
        <v>17</v>
      </c>
      <c r="E271" s="103"/>
      <c r="F271" s="102" t="s">
        <v>18</v>
      </c>
      <c r="G271" s="103"/>
      <c r="H271" s="102" t="s">
        <v>19</v>
      </c>
      <c r="I271" s="103"/>
      <c r="J271" s="102" t="s">
        <v>20</v>
      </c>
      <c r="K271" s="103"/>
      <c r="L271" s="6" t="s">
        <v>21</v>
      </c>
      <c r="M271" s="4"/>
      <c r="N271" s="2"/>
    </row>
    <row r="272" spans="1:14" ht="13.5" customHeight="1">
      <c r="A272" s="97"/>
      <c r="B272" s="99"/>
      <c r="C272" s="101"/>
      <c r="D272" s="7" t="s">
        <v>25</v>
      </c>
      <c r="E272" s="8" t="s">
        <v>26</v>
      </c>
      <c r="F272" s="7" t="s">
        <v>25</v>
      </c>
      <c r="G272" s="8" t="s">
        <v>26</v>
      </c>
      <c r="H272" s="7" t="s">
        <v>25</v>
      </c>
      <c r="I272" s="8" t="s">
        <v>26</v>
      </c>
      <c r="J272" s="7" t="s">
        <v>25</v>
      </c>
      <c r="K272" s="8" t="s">
        <v>26</v>
      </c>
      <c r="L272" s="9"/>
      <c r="M272" s="4"/>
      <c r="N272" s="2"/>
    </row>
    <row r="273" spans="1:14" ht="13.5" customHeight="1">
      <c r="A273" s="11"/>
      <c r="B273" s="11"/>
      <c r="C273" s="12"/>
      <c r="D273" s="13"/>
      <c r="E273" s="15"/>
      <c r="F273" s="16"/>
      <c r="G273" s="15"/>
      <c r="H273" s="16"/>
      <c r="I273" s="15"/>
      <c r="J273" s="16"/>
      <c r="K273" s="15"/>
      <c r="L273" s="19">
        <f t="shared" ref="L273:L284" si="27">SUM($E273+$G273+$I273+$K273)</f>
        <v>0</v>
      </c>
      <c r="M273" s="20"/>
      <c r="N273" s="2"/>
    </row>
    <row r="274" spans="1:14" ht="13.5" customHeight="1">
      <c r="A274" s="11"/>
      <c r="B274" s="11"/>
      <c r="C274" s="12"/>
      <c r="D274" s="13"/>
      <c r="E274" s="15"/>
      <c r="F274" s="16"/>
      <c r="G274" s="15"/>
      <c r="H274" s="16"/>
      <c r="I274" s="15"/>
      <c r="J274" s="16"/>
      <c r="K274" s="15"/>
      <c r="L274" s="19">
        <f t="shared" si="27"/>
        <v>0</v>
      </c>
      <c r="M274" s="20"/>
      <c r="N274" s="2"/>
    </row>
    <row r="275" spans="1:14" ht="13.5" customHeight="1">
      <c r="A275" s="11"/>
      <c r="B275" s="11"/>
      <c r="C275" s="12"/>
      <c r="D275" s="13"/>
      <c r="E275" s="15"/>
      <c r="F275" s="16"/>
      <c r="G275" s="15"/>
      <c r="H275" s="16"/>
      <c r="I275" s="15"/>
      <c r="J275" s="16"/>
      <c r="K275" s="15"/>
      <c r="L275" s="19">
        <f t="shared" si="27"/>
        <v>0</v>
      </c>
      <c r="M275" s="20"/>
      <c r="N275" s="2"/>
    </row>
    <row r="276" spans="1:14" ht="13.5" customHeight="1">
      <c r="A276" s="11"/>
      <c r="B276" s="11"/>
      <c r="C276" s="12"/>
      <c r="D276" s="13"/>
      <c r="E276" s="15"/>
      <c r="F276" s="16"/>
      <c r="G276" s="15"/>
      <c r="H276" s="16"/>
      <c r="I276" s="15"/>
      <c r="J276" s="16"/>
      <c r="K276" s="15"/>
      <c r="L276" s="19">
        <f t="shared" si="27"/>
        <v>0</v>
      </c>
      <c r="M276" s="20"/>
      <c r="N276" s="2"/>
    </row>
    <row r="277" spans="1:14" ht="13.5" customHeight="1">
      <c r="A277" s="11"/>
      <c r="B277" s="11"/>
      <c r="C277" s="12"/>
      <c r="D277" s="13"/>
      <c r="E277" s="15"/>
      <c r="F277" s="16"/>
      <c r="G277" s="15"/>
      <c r="H277" s="16"/>
      <c r="I277" s="15"/>
      <c r="J277" s="16"/>
      <c r="K277" s="15"/>
      <c r="L277" s="19">
        <f t="shared" si="27"/>
        <v>0</v>
      </c>
      <c r="M277" s="20"/>
      <c r="N277" s="2"/>
    </row>
    <row r="278" spans="1:14" ht="13.5" customHeight="1">
      <c r="A278" s="11"/>
      <c r="B278" s="11"/>
      <c r="C278" s="12"/>
      <c r="D278" s="13"/>
      <c r="E278" s="15"/>
      <c r="F278" s="16"/>
      <c r="G278" s="15"/>
      <c r="H278" s="16"/>
      <c r="I278" s="15"/>
      <c r="J278" s="16"/>
      <c r="K278" s="15"/>
      <c r="L278" s="19">
        <f t="shared" si="27"/>
        <v>0</v>
      </c>
      <c r="M278" s="20"/>
      <c r="N278" s="2"/>
    </row>
    <row r="279" spans="1:14" ht="13.5" customHeight="1">
      <c r="A279" s="11"/>
      <c r="B279" s="11"/>
      <c r="C279" s="12"/>
      <c r="D279" s="13"/>
      <c r="E279" s="15"/>
      <c r="F279" s="16"/>
      <c r="G279" s="15"/>
      <c r="H279" s="16"/>
      <c r="I279" s="15"/>
      <c r="J279" s="16"/>
      <c r="K279" s="15"/>
      <c r="L279" s="19">
        <f t="shared" si="27"/>
        <v>0</v>
      </c>
      <c r="M279" s="20"/>
      <c r="N279" s="2"/>
    </row>
    <row r="280" spans="1:14" ht="13.5" customHeight="1">
      <c r="A280" s="11"/>
      <c r="B280" s="11"/>
      <c r="C280" s="12"/>
      <c r="D280" s="13"/>
      <c r="E280" s="15"/>
      <c r="F280" s="16"/>
      <c r="G280" s="15"/>
      <c r="H280" s="16"/>
      <c r="I280" s="15"/>
      <c r="J280" s="16"/>
      <c r="K280" s="15"/>
      <c r="L280" s="19">
        <f t="shared" si="27"/>
        <v>0</v>
      </c>
      <c r="M280" s="20"/>
      <c r="N280" s="2"/>
    </row>
    <row r="281" spans="1:14" ht="13.5" customHeight="1">
      <c r="A281" s="11"/>
      <c r="B281" s="11"/>
      <c r="C281" s="12"/>
      <c r="D281" s="13"/>
      <c r="E281" s="15"/>
      <c r="F281" s="16"/>
      <c r="G281" s="15"/>
      <c r="H281" s="16"/>
      <c r="I281" s="15"/>
      <c r="J281" s="16"/>
      <c r="K281" s="15"/>
      <c r="L281" s="19">
        <f t="shared" si="27"/>
        <v>0</v>
      </c>
      <c r="M281" s="20"/>
      <c r="N281" s="2"/>
    </row>
    <row r="282" spans="1:14" ht="13.5" customHeight="1">
      <c r="A282" s="11"/>
      <c r="B282" s="11"/>
      <c r="C282" s="12"/>
      <c r="D282" s="13"/>
      <c r="E282" s="15"/>
      <c r="F282" s="16"/>
      <c r="G282" s="15"/>
      <c r="H282" s="16"/>
      <c r="I282" s="15"/>
      <c r="J282" s="16"/>
      <c r="K282" s="15"/>
      <c r="L282" s="19">
        <f t="shared" si="27"/>
        <v>0</v>
      </c>
      <c r="M282" s="20"/>
      <c r="N282" s="2"/>
    </row>
    <row r="283" spans="1:14" ht="13.5" customHeight="1">
      <c r="A283" s="11"/>
      <c r="B283" s="11"/>
      <c r="C283" s="12"/>
      <c r="D283" s="13"/>
      <c r="E283" s="15"/>
      <c r="F283" s="16"/>
      <c r="G283" s="15"/>
      <c r="H283" s="16"/>
      <c r="I283" s="15"/>
      <c r="J283" s="16"/>
      <c r="K283" s="15"/>
      <c r="L283" s="19">
        <f t="shared" si="27"/>
        <v>0</v>
      </c>
      <c r="M283" s="20"/>
      <c r="N283" s="2"/>
    </row>
    <row r="284" spans="1:14" ht="13.5" customHeight="1">
      <c r="A284" s="11"/>
      <c r="B284" s="11"/>
      <c r="C284" s="12"/>
      <c r="D284" s="13"/>
      <c r="E284" s="15"/>
      <c r="F284" s="16"/>
      <c r="G284" s="15"/>
      <c r="H284" s="16"/>
      <c r="I284" s="15"/>
      <c r="J284" s="16"/>
      <c r="K284" s="15"/>
      <c r="L284" s="19">
        <f t="shared" si="27"/>
        <v>0</v>
      </c>
      <c r="M284" s="20"/>
      <c r="N284" s="2"/>
    </row>
    <row r="285" spans="1:14" ht="13.5" customHeight="1">
      <c r="A285" s="104" t="s">
        <v>95</v>
      </c>
      <c r="B285" s="105"/>
      <c r="C285" s="106"/>
      <c r="D285" s="29"/>
      <c r="E285" s="30" t="e">
        <f>SMALL(E273:E284,1)</f>
        <v>#NUM!</v>
      </c>
      <c r="F285" s="30"/>
      <c r="G285" s="30" t="e">
        <f>SMALL(G273:G284,1)</f>
        <v>#NUM!</v>
      </c>
      <c r="H285" s="30"/>
      <c r="I285" s="30" t="e">
        <f>SMALL(I273:I284,1)</f>
        <v>#NUM!</v>
      </c>
      <c r="J285" s="30"/>
      <c r="K285" s="30" t="e">
        <f>SMALL(K273:K284,1)</f>
        <v>#NUM!</v>
      </c>
      <c r="L285" s="19"/>
      <c r="M285" s="20"/>
      <c r="N285" s="2"/>
    </row>
    <row r="286" spans="1:14" ht="13.5" customHeight="1">
      <c r="A286" s="104" t="s">
        <v>95</v>
      </c>
      <c r="B286" s="105"/>
      <c r="C286" s="106"/>
      <c r="D286" s="29"/>
      <c r="E286" s="30" t="e">
        <f>SMALL(E273:E284,2)</f>
        <v>#NUM!</v>
      </c>
      <c r="F286" s="30"/>
      <c r="G286" s="30" t="e">
        <f>SMALL(G273:G284,2)</f>
        <v>#NUM!</v>
      </c>
      <c r="H286" s="30"/>
      <c r="I286" s="30" t="e">
        <f>SMALL(I273:I284,2)</f>
        <v>#NUM!</v>
      </c>
      <c r="J286" s="30"/>
      <c r="K286" s="30" t="e">
        <f>SMALL(K273:K284,2)</f>
        <v>#NUM!</v>
      </c>
      <c r="L286" s="31"/>
      <c r="M286" s="32"/>
      <c r="N286" s="2"/>
    </row>
    <row r="287" spans="1:14" ht="13.5" customHeight="1">
      <c r="A287" s="104" t="s">
        <v>95</v>
      </c>
      <c r="B287" s="105"/>
      <c r="C287" s="106"/>
      <c r="D287" s="29"/>
      <c r="E287" s="30" t="e">
        <f>SMALL(E273:E284,3)</f>
        <v>#NUM!</v>
      </c>
      <c r="F287" s="30"/>
      <c r="G287" s="30" t="e">
        <f>SMALL(G273:G284,3)</f>
        <v>#NUM!</v>
      </c>
      <c r="H287" s="30"/>
      <c r="I287" s="30" t="e">
        <f>SMALL(I273:I284,3)</f>
        <v>#NUM!</v>
      </c>
      <c r="J287" s="30"/>
      <c r="K287" s="30" t="e">
        <f>SMALL(K273:K284,3)</f>
        <v>#NUM!</v>
      </c>
      <c r="L287" s="31"/>
      <c r="M287" s="32"/>
      <c r="N287" s="2"/>
    </row>
    <row r="288" spans="1:14" ht="13.5" customHeight="1">
      <c r="A288" s="104" t="s">
        <v>95</v>
      </c>
      <c r="B288" s="105"/>
      <c r="C288" s="106"/>
      <c r="D288" s="29"/>
      <c r="E288" s="30" t="e">
        <f>SMALL(E273:E284,4)</f>
        <v>#NUM!</v>
      </c>
      <c r="F288" s="30"/>
      <c r="G288" s="30" t="e">
        <f>SMALL(G273:G284,4)</f>
        <v>#NUM!</v>
      </c>
      <c r="H288" s="30"/>
      <c r="I288" s="30" t="e">
        <f>SMALL(I273:I284,4)</f>
        <v>#NUM!</v>
      </c>
      <c r="J288" s="30"/>
      <c r="K288" s="30" t="e">
        <f>SMALL(K274:K284,4)</f>
        <v>#NUM!</v>
      </c>
      <c r="L288" s="31"/>
      <c r="M288" s="32"/>
      <c r="N288" s="2"/>
    </row>
    <row r="289" spans="1:14" ht="13.5" customHeight="1">
      <c r="A289" s="107" t="s">
        <v>96</v>
      </c>
      <c r="B289" s="108"/>
      <c r="C289" s="109"/>
      <c r="D289" s="33"/>
      <c r="E289" s="34" t="e">
        <f>SUM(E273:E284)-E285-E286-E287-E288</f>
        <v>#NUM!</v>
      </c>
      <c r="F289" s="34"/>
      <c r="G289" s="34" t="e">
        <f>SUM(G273:G284)-G285-G286-G287-G288</f>
        <v>#NUM!</v>
      </c>
      <c r="H289" s="34"/>
      <c r="I289" s="34" t="e">
        <f>SUM(I273:I284)-I285-I286-I287-I288</f>
        <v>#NUM!</v>
      </c>
      <c r="J289" s="34"/>
      <c r="K289" s="34" t="e">
        <f>SUM(K273:K284)-K285-K286-K287-K288</f>
        <v>#NUM!</v>
      </c>
      <c r="L289" s="35" t="e">
        <f>SUM($E289+$G289+$I289+$K289)</f>
        <v>#NUM!</v>
      </c>
      <c r="M289" s="20"/>
      <c r="N289" s="2"/>
    </row>
    <row r="290" spans="1:14" ht="13.5" customHeight="1">
      <c r="M290" s="2"/>
      <c r="N290" s="2"/>
    </row>
    <row r="291" spans="1:14" ht="13.5" customHeight="1">
      <c r="A291" s="102" t="s">
        <v>27</v>
      </c>
      <c r="B291" s="110"/>
      <c r="C291" s="110"/>
      <c r="D291" s="110"/>
      <c r="E291" s="110"/>
      <c r="F291" s="110"/>
      <c r="G291" s="110"/>
      <c r="H291" s="110"/>
      <c r="I291" s="110"/>
      <c r="J291" s="110"/>
      <c r="K291" s="110"/>
      <c r="L291" s="103"/>
      <c r="M291" s="4"/>
      <c r="N291" s="2"/>
    </row>
    <row r="292" spans="1:14" ht="13.5" customHeight="1">
      <c r="A292" s="111" t="s">
        <v>446</v>
      </c>
      <c r="B292" s="108"/>
      <c r="C292" s="108"/>
      <c r="D292" s="108"/>
      <c r="E292" s="108"/>
      <c r="F292" s="108"/>
      <c r="G292" s="108"/>
      <c r="H292" s="108"/>
      <c r="I292" s="108"/>
      <c r="J292" s="108"/>
      <c r="K292" s="108"/>
      <c r="L292" s="109"/>
      <c r="M292" s="4"/>
      <c r="N292" s="2"/>
    </row>
    <row r="293" spans="1:14" ht="13.5" customHeight="1">
      <c r="A293" s="96" t="s">
        <v>13</v>
      </c>
      <c r="B293" s="98" t="s">
        <v>15</v>
      </c>
      <c r="C293" s="100" t="s">
        <v>16</v>
      </c>
      <c r="D293" s="102" t="s">
        <v>17</v>
      </c>
      <c r="E293" s="103"/>
      <c r="F293" s="102" t="s">
        <v>18</v>
      </c>
      <c r="G293" s="103"/>
      <c r="H293" s="102" t="s">
        <v>19</v>
      </c>
      <c r="I293" s="103"/>
      <c r="J293" s="102" t="s">
        <v>20</v>
      </c>
      <c r="K293" s="103"/>
      <c r="L293" s="6" t="s">
        <v>21</v>
      </c>
      <c r="M293" s="4"/>
      <c r="N293" s="2"/>
    </row>
    <row r="294" spans="1:14" ht="13.5" customHeight="1">
      <c r="A294" s="97"/>
      <c r="B294" s="99"/>
      <c r="C294" s="101"/>
      <c r="D294" s="7" t="s">
        <v>25</v>
      </c>
      <c r="E294" s="8" t="s">
        <v>26</v>
      </c>
      <c r="F294" s="7" t="s">
        <v>25</v>
      </c>
      <c r="G294" s="8" t="s">
        <v>26</v>
      </c>
      <c r="H294" s="7" t="s">
        <v>25</v>
      </c>
      <c r="I294" s="8" t="s">
        <v>26</v>
      </c>
      <c r="J294" s="7" t="s">
        <v>25</v>
      </c>
      <c r="K294" s="8" t="s">
        <v>26</v>
      </c>
      <c r="L294" s="9"/>
      <c r="M294" s="4"/>
      <c r="N294" s="2"/>
    </row>
    <row r="295" spans="1:14" ht="13.5" customHeight="1">
      <c r="A295" s="11"/>
      <c r="B295" s="11"/>
      <c r="C295" s="12"/>
      <c r="D295" s="13"/>
      <c r="E295" s="15"/>
      <c r="F295" s="16"/>
      <c r="G295" s="15"/>
      <c r="H295" s="16"/>
      <c r="I295" s="15"/>
      <c r="J295" s="16"/>
      <c r="K295" s="15"/>
      <c r="L295" s="19">
        <f t="shared" ref="L295:L306" si="28">SUM($E295+$G295+$I295+$K295)</f>
        <v>0</v>
      </c>
      <c r="M295" s="20"/>
      <c r="N295" s="2"/>
    </row>
    <row r="296" spans="1:14" ht="13.5" customHeight="1">
      <c r="A296" s="11"/>
      <c r="B296" s="11"/>
      <c r="C296" s="12"/>
      <c r="D296" s="13"/>
      <c r="E296" s="15"/>
      <c r="F296" s="16"/>
      <c r="G296" s="15"/>
      <c r="H296" s="16"/>
      <c r="I296" s="15"/>
      <c r="J296" s="16"/>
      <c r="K296" s="15"/>
      <c r="L296" s="19">
        <f t="shared" si="28"/>
        <v>0</v>
      </c>
      <c r="M296" s="20"/>
      <c r="N296" s="2"/>
    </row>
    <row r="297" spans="1:14" ht="13.5" customHeight="1">
      <c r="A297" s="11"/>
      <c r="B297" s="11"/>
      <c r="C297" s="12"/>
      <c r="D297" s="13"/>
      <c r="E297" s="15"/>
      <c r="F297" s="16"/>
      <c r="G297" s="15"/>
      <c r="H297" s="16"/>
      <c r="I297" s="15"/>
      <c r="J297" s="16"/>
      <c r="K297" s="15"/>
      <c r="L297" s="19">
        <f t="shared" si="28"/>
        <v>0</v>
      </c>
      <c r="M297" s="20"/>
      <c r="N297" s="2"/>
    </row>
    <row r="298" spans="1:14" ht="13.5" customHeight="1">
      <c r="A298" s="11"/>
      <c r="B298" s="11"/>
      <c r="C298" s="12"/>
      <c r="D298" s="13"/>
      <c r="E298" s="15"/>
      <c r="F298" s="16"/>
      <c r="G298" s="15"/>
      <c r="H298" s="16"/>
      <c r="I298" s="15"/>
      <c r="J298" s="16"/>
      <c r="K298" s="15"/>
      <c r="L298" s="19">
        <f t="shared" si="28"/>
        <v>0</v>
      </c>
      <c r="M298" s="20"/>
      <c r="N298" s="2"/>
    </row>
    <row r="299" spans="1:14" ht="13.5" customHeight="1">
      <c r="A299" s="11"/>
      <c r="B299" s="11"/>
      <c r="C299" s="12"/>
      <c r="D299" s="13"/>
      <c r="E299" s="15"/>
      <c r="F299" s="16"/>
      <c r="G299" s="15"/>
      <c r="H299" s="16"/>
      <c r="I299" s="15"/>
      <c r="J299" s="16"/>
      <c r="K299" s="15"/>
      <c r="L299" s="19">
        <f t="shared" si="28"/>
        <v>0</v>
      </c>
      <c r="M299" s="20"/>
      <c r="N299" s="2"/>
    </row>
    <row r="300" spans="1:14" ht="13.5" customHeight="1">
      <c r="A300" s="11"/>
      <c r="B300" s="11"/>
      <c r="C300" s="12"/>
      <c r="D300" s="13"/>
      <c r="E300" s="15"/>
      <c r="F300" s="16"/>
      <c r="G300" s="15"/>
      <c r="H300" s="16"/>
      <c r="I300" s="15"/>
      <c r="J300" s="16"/>
      <c r="K300" s="15"/>
      <c r="L300" s="19">
        <f t="shared" si="28"/>
        <v>0</v>
      </c>
      <c r="M300" s="20"/>
      <c r="N300" s="2"/>
    </row>
    <row r="301" spans="1:14" ht="13.5" customHeight="1">
      <c r="A301" s="11"/>
      <c r="B301" s="11"/>
      <c r="C301" s="12"/>
      <c r="D301" s="13"/>
      <c r="E301" s="15"/>
      <c r="F301" s="16"/>
      <c r="G301" s="15"/>
      <c r="H301" s="16"/>
      <c r="I301" s="15"/>
      <c r="J301" s="16"/>
      <c r="K301" s="15"/>
      <c r="L301" s="19">
        <f t="shared" si="28"/>
        <v>0</v>
      </c>
      <c r="M301" s="20"/>
      <c r="N301" s="2"/>
    </row>
    <row r="302" spans="1:14" ht="13.5" customHeight="1">
      <c r="A302" s="11"/>
      <c r="B302" s="11"/>
      <c r="C302" s="12"/>
      <c r="D302" s="13"/>
      <c r="E302" s="15"/>
      <c r="F302" s="16"/>
      <c r="G302" s="15"/>
      <c r="H302" s="16"/>
      <c r="I302" s="15"/>
      <c r="J302" s="16"/>
      <c r="K302" s="15"/>
      <c r="L302" s="19">
        <f t="shared" si="28"/>
        <v>0</v>
      </c>
      <c r="M302" s="20"/>
      <c r="N302" s="2"/>
    </row>
    <row r="303" spans="1:14" ht="13.5" customHeight="1">
      <c r="A303" s="11"/>
      <c r="B303" s="11"/>
      <c r="C303" s="12"/>
      <c r="D303" s="13"/>
      <c r="E303" s="15"/>
      <c r="F303" s="16"/>
      <c r="G303" s="15"/>
      <c r="H303" s="16"/>
      <c r="I303" s="15"/>
      <c r="J303" s="16"/>
      <c r="K303" s="15"/>
      <c r="L303" s="19">
        <f t="shared" si="28"/>
        <v>0</v>
      </c>
      <c r="M303" s="20"/>
      <c r="N303" s="2"/>
    </row>
    <row r="304" spans="1:14" ht="13.5" customHeight="1">
      <c r="A304" s="11"/>
      <c r="B304" s="11"/>
      <c r="C304" s="12"/>
      <c r="D304" s="13"/>
      <c r="E304" s="15"/>
      <c r="F304" s="16"/>
      <c r="G304" s="15"/>
      <c r="H304" s="16"/>
      <c r="I304" s="15"/>
      <c r="J304" s="16"/>
      <c r="K304" s="15"/>
      <c r="L304" s="19">
        <f t="shared" si="28"/>
        <v>0</v>
      </c>
      <c r="M304" s="20"/>
      <c r="N304" s="2"/>
    </row>
    <row r="305" spans="1:14" ht="13.5" customHeight="1">
      <c r="A305" s="11"/>
      <c r="B305" s="11"/>
      <c r="C305" s="12"/>
      <c r="D305" s="13"/>
      <c r="E305" s="15"/>
      <c r="F305" s="16"/>
      <c r="G305" s="15"/>
      <c r="H305" s="16"/>
      <c r="I305" s="15"/>
      <c r="J305" s="16"/>
      <c r="K305" s="15"/>
      <c r="L305" s="19">
        <f t="shared" si="28"/>
        <v>0</v>
      </c>
      <c r="M305" s="20"/>
      <c r="N305" s="2"/>
    </row>
    <row r="306" spans="1:14" ht="13.5" customHeight="1">
      <c r="A306" s="11"/>
      <c r="B306" s="11"/>
      <c r="C306" s="12"/>
      <c r="D306" s="13"/>
      <c r="E306" s="15"/>
      <c r="F306" s="16"/>
      <c r="G306" s="15"/>
      <c r="H306" s="16"/>
      <c r="I306" s="15"/>
      <c r="J306" s="16"/>
      <c r="K306" s="15"/>
      <c r="L306" s="19">
        <f t="shared" si="28"/>
        <v>0</v>
      </c>
      <c r="M306" s="20"/>
      <c r="N306" s="2"/>
    </row>
    <row r="307" spans="1:14" ht="13.5" customHeight="1">
      <c r="A307" s="104" t="s">
        <v>95</v>
      </c>
      <c r="B307" s="105"/>
      <c r="C307" s="106"/>
      <c r="D307" s="29"/>
      <c r="E307" s="30" t="e">
        <f>SMALL(E295:E306,1)</f>
        <v>#NUM!</v>
      </c>
      <c r="F307" s="30"/>
      <c r="G307" s="30" t="e">
        <f>SMALL(G295:G306,1)</f>
        <v>#NUM!</v>
      </c>
      <c r="H307" s="30"/>
      <c r="I307" s="30" t="e">
        <f>SMALL(I295:I306,1)</f>
        <v>#NUM!</v>
      </c>
      <c r="J307" s="30"/>
      <c r="K307" s="30" t="e">
        <f>SMALL(K295:K306,1)</f>
        <v>#NUM!</v>
      </c>
      <c r="L307" s="19"/>
      <c r="M307" s="20"/>
      <c r="N307" s="2"/>
    </row>
    <row r="308" spans="1:14" ht="13.5" customHeight="1">
      <c r="A308" s="104" t="s">
        <v>95</v>
      </c>
      <c r="B308" s="105"/>
      <c r="C308" s="106"/>
      <c r="D308" s="29"/>
      <c r="E308" s="30" t="e">
        <f>SMALL(E295:E306,2)</f>
        <v>#NUM!</v>
      </c>
      <c r="F308" s="30"/>
      <c r="G308" s="30" t="e">
        <f>SMALL(G295:G306,2)</f>
        <v>#NUM!</v>
      </c>
      <c r="H308" s="30"/>
      <c r="I308" s="30" t="e">
        <f>SMALL(I295:I306,2)</f>
        <v>#NUM!</v>
      </c>
      <c r="J308" s="30"/>
      <c r="K308" s="30" t="e">
        <f>SMALL(K295:K306,2)</f>
        <v>#NUM!</v>
      </c>
      <c r="L308" s="31"/>
      <c r="M308" s="32"/>
      <c r="N308" s="2"/>
    </row>
    <row r="309" spans="1:14" ht="13.5" customHeight="1">
      <c r="A309" s="104" t="s">
        <v>95</v>
      </c>
      <c r="B309" s="105"/>
      <c r="C309" s="106"/>
      <c r="D309" s="29"/>
      <c r="E309" s="30" t="e">
        <f>SMALL(E295:E306,3)</f>
        <v>#NUM!</v>
      </c>
      <c r="F309" s="30"/>
      <c r="G309" s="30" t="e">
        <f>SMALL(G295:G306,3)</f>
        <v>#NUM!</v>
      </c>
      <c r="H309" s="30"/>
      <c r="I309" s="30" t="e">
        <f>SMALL(I295:I306,3)</f>
        <v>#NUM!</v>
      </c>
      <c r="J309" s="30"/>
      <c r="K309" s="30" t="e">
        <f>SMALL(K295:K306,3)</f>
        <v>#NUM!</v>
      </c>
      <c r="L309" s="31"/>
      <c r="M309" s="32"/>
      <c r="N309" s="2"/>
    </row>
    <row r="310" spans="1:14" ht="13.5" customHeight="1">
      <c r="A310" s="104" t="s">
        <v>95</v>
      </c>
      <c r="B310" s="105"/>
      <c r="C310" s="106"/>
      <c r="D310" s="29"/>
      <c r="E310" s="30" t="e">
        <f>SMALL(E295:E306,4)</f>
        <v>#NUM!</v>
      </c>
      <c r="F310" s="30"/>
      <c r="G310" s="30" t="e">
        <f>SMALL(G295:G306,4)</f>
        <v>#NUM!</v>
      </c>
      <c r="H310" s="30"/>
      <c r="I310" s="30" t="e">
        <f>SMALL(I295:I306,4)</f>
        <v>#NUM!</v>
      </c>
      <c r="J310" s="30"/>
      <c r="K310" s="30" t="e">
        <f>SMALL(K296:K306,4)</f>
        <v>#NUM!</v>
      </c>
      <c r="L310" s="31"/>
      <c r="M310" s="32"/>
      <c r="N310" s="2"/>
    </row>
    <row r="311" spans="1:14" ht="13.5" customHeight="1">
      <c r="A311" s="107" t="s">
        <v>96</v>
      </c>
      <c r="B311" s="108"/>
      <c r="C311" s="109"/>
      <c r="D311" s="33"/>
      <c r="E311" s="34" t="e">
        <f>SUM(E295:E306)-E307-E308-E309-E310</f>
        <v>#NUM!</v>
      </c>
      <c r="F311" s="34"/>
      <c r="G311" s="34" t="e">
        <f>SUM(G295:G306)-G307-G308-G309-G310</f>
        <v>#NUM!</v>
      </c>
      <c r="H311" s="34"/>
      <c r="I311" s="34" t="e">
        <f>SUM(I295:I306)-I307-I308-I309-I310</f>
        <v>#NUM!</v>
      </c>
      <c r="J311" s="34"/>
      <c r="K311" s="34" t="e">
        <f>SUM(K295:K306)-K307-K308-K309-K310</f>
        <v>#NUM!</v>
      </c>
      <c r="L311" s="35" t="e">
        <f>SUM($E311+$G311+$I311+$K311)</f>
        <v>#NUM!</v>
      </c>
      <c r="M311" s="20"/>
      <c r="N311" s="2"/>
    </row>
    <row r="312" spans="1:14" ht="13.5" customHeight="1">
      <c r="M312" s="2"/>
      <c r="N312" s="2"/>
    </row>
    <row r="313" spans="1:14" ht="13.5" customHeight="1">
      <c r="A313" s="102" t="s">
        <v>27</v>
      </c>
      <c r="B313" s="110"/>
      <c r="C313" s="110"/>
      <c r="D313" s="110"/>
      <c r="E313" s="110"/>
      <c r="F313" s="110"/>
      <c r="G313" s="110"/>
      <c r="H313" s="110"/>
      <c r="I313" s="110"/>
      <c r="J313" s="110"/>
      <c r="K313" s="110"/>
      <c r="L313" s="103"/>
      <c r="M313" s="4"/>
      <c r="N313" s="2"/>
    </row>
    <row r="314" spans="1:14" ht="13.5" customHeight="1">
      <c r="A314" s="111" t="s">
        <v>446</v>
      </c>
      <c r="B314" s="108"/>
      <c r="C314" s="108"/>
      <c r="D314" s="108"/>
      <c r="E314" s="108"/>
      <c r="F314" s="108"/>
      <c r="G314" s="108"/>
      <c r="H314" s="108"/>
      <c r="I314" s="108"/>
      <c r="J314" s="108"/>
      <c r="K314" s="108"/>
      <c r="L314" s="109"/>
      <c r="M314" s="4"/>
      <c r="N314" s="2"/>
    </row>
    <row r="315" spans="1:14" ht="13.5" customHeight="1">
      <c r="A315" s="96" t="s">
        <v>13</v>
      </c>
      <c r="B315" s="98" t="s">
        <v>15</v>
      </c>
      <c r="C315" s="100" t="s">
        <v>16</v>
      </c>
      <c r="D315" s="102" t="s">
        <v>17</v>
      </c>
      <c r="E315" s="103"/>
      <c r="F315" s="102" t="s">
        <v>18</v>
      </c>
      <c r="G315" s="103"/>
      <c r="H315" s="102" t="s">
        <v>19</v>
      </c>
      <c r="I315" s="103"/>
      <c r="J315" s="102" t="s">
        <v>20</v>
      </c>
      <c r="K315" s="103"/>
      <c r="L315" s="6" t="s">
        <v>21</v>
      </c>
      <c r="M315" s="4"/>
      <c r="N315" s="2"/>
    </row>
    <row r="316" spans="1:14" ht="13.5" customHeight="1">
      <c r="A316" s="97"/>
      <c r="B316" s="99"/>
      <c r="C316" s="101"/>
      <c r="D316" s="7" t="s">
        <v>25</v>
      </c>
      <c r="E316" s="8" t="s">
        <v>26</v>
      </c>
      <c r="F316" s="7" t="s">
        <v>25</v>
      </c>
      <c r="G316" s="8" t="s">
        <v>26</v>
      </c>
      <c r="H316" s="7" t="s">
        <v>25</v>
      </c>
      <c r="I316" s="8" t="s">
        <v>26</v>
      </c>
      <c r="J316" s="7" t="s">
        <v>25</v>
      </c>
      <c r="K316" s="8" t="s">
        <v>26</v>
      </c>
      <c r="L316" s="9"/>
      <c r="M316" s="4"/>
      <c r="N316" s="2"/>
    </row>
    <row r="317" spans="1:14" ht="13.5" customHeight="1">
      <c r="A317" s="11"/>
      <c r="B317" s="11"/>
      <c r="C317" s="12"/>
      <c r="D317" s="13"/>
      <c r="E317" s="15"/>
      <c r="F317" s="16"/>
      <c r="G317" s="15"/>
      <c r="H317" s="16"/>
      <c r="I317" s="15"/>
      <c r="J317" s="16"/>
      <c r="K317" s="15"/>
      <c r="L317" s="19">
        <f t="shared" ref="L317:L328" si="29">SUM($E317+$G317+$I317+$K317)</f>
        <v>0</v>
      </c>
      <c r="M317" s="20"/>
      <c r="N317" s="2"/>
    </row>
    <row r="318" spans="1:14" ht="13.5" customHeight="1">
      <c r="A318" s="11"/>
      <c r="B318" s="11"/>
      <c r="C318" s="12"/>
      <c r="D318" s="13"/>
      <c r="E318" s="15"/>
      <c r="F318" s="16"/>
      <c r="G318" s="15"/>
      <c r="H318" s="16"/>
      <c r="I318" s="15"/>
      <c r="J318" s="16"/>
      <c r="K318" s="15"/>
      <c r="L318" s="19">
        <f t="shared" si="29"/>
        <v>0</v>
      </c>
      <c r="M318" s="20"/>
      <c r="N318" s="2"/>
    </row>
    <row r="319" spans="1:14" ht="13.5" customHeight="1">
      <c r="A319" s="11"/>
      <c r="B319" s="11"/>
      <c r="C319" s="12"/>
      <c r="D319" s="13"/>
      <c r="E319" s="15"/>
      <c r="F319" s="16"/>
      <c r="G319" s="15"/>
      <c r="H319" s="16"/>
      <c r="I319" s="15"/>
      <c r="J319" s="16"/>
      <c r="K319" s="15"/>
      <c r="L319" s="19">
        <f t="shared" si="29"/>
        <v>0</v>
      </c>
      <c r="M319" s="20"/>
      <c r="N319" s="2"/>
    </row>
    <row r="320" spans="1:14" ht="13.5" customHeight="1">
      <c r="A320" s="11"/>
      <c r="B320" s="11"/>
      <c r="C320" s="12"/>
      <c r="D320" s="13"/>
      <c r="E320" s="15"/>
      <c r="F320" s="16"/>
      <c r="G320" s="15"/>
      <c r="H320" s="16"/>
      <c r="I320" s="15"/>
      <c r="J320" s="16"/>
      <c r="K320" s="15"/>
      <c r="L320" s="19">
        <f t="shared" si="29"/>
        <v>0</v>
      </c>
      <c r="M320" s="20"/>
      <c r="N320" s="2"/>
    </row>
    <row r="321" spans="1:14" ht="13.5" customHeight="1">
      <c r="A321" s="11"/>
      <c r="B321" s="11"/>
      <c r="C321" s="12"/>
      <c r="D321" s="13"/>
      <c r="E321" s="15"/>
      <c r="F321" s="16"/>
      <c r="G321" s="15"/>
      <c r="H321" s="16"/>
      <c r="I321" s="15"/>
      <c r="J321" s="16"/>
      <c r="K321" s="15"/>
      <c r="L321" s="19">
        <f t="shared" si="29"/>
        <v>0</v>
      </c>
      <c r="M321" s="20"/>
      <c r="N321" s="2"/>
    </row>
    <row r="322" spans="1:14" ht="13.5" customHeight="1">
      <c r="A322" s="11"/>
      <c r="B322" s="11"/>
      <c r="C322" s="12"/>
      <c r="D322" s="13"/>
      <c r="E322" s="15"/>
      <c r="F322" s="16"/>
      <c r="G322" s="15"/>
      <c r="H322" s="16"/>
      <c r="I322" s="15"/>
      <c r="J322" s="16"/>
      <c r="K322" s="15"/>
      <c r="L322" s="19">
        <f t="shared" si="29"/>
        <v>0</v>
      </c>
      <c r="M322" s="20"/>
      <c r="N322" s="2"/>
    </row>
    <row r="323" spans="1:14" ht="13.5" customHeight="1">
      <c r="A323" s="11"/>
      <c r="B323" s="11"/>
      <c r="C323" s="12"/>
      <c r="D323" s="13"/>
      <c r="E323" s="15"/>
      <c r="F323" s="16"/>
      <c r="G323" s="15"/>
      <c r="H323" s="16"/>
      <c r="I323" s="15"/>
      <c r="J323" s="16"/>
      <c r="K323" s="15"/>
      <c r="L323" s="19">
        <f t="shared" si="29"/>
        <v>0</v>
      </c>
      <c r="M323" s="20"/>
      <c r="N323" s="2"/>
    </row>
    <row r="324" spans="1:14" ht="13.5" customHeight="1">
      <c r="A324" s="11"/>
      <c r="B324" s="11"/>
      <c r="C324" s="12"/>
      <c r="D324" s="13"/>
      <c r="E324" s="15"/>
      <c r="F324" s="16"/>
      <c r="G324" s="15"/>
      <c r="H324" s="16"/>
      <c r="I324" s="15"/>
      <c r="J324" s="16"/>
      <c r="K324" s="15"/>
      <c r="L324" s="19">
        <f t="shared" si="29"/>
        <v>0</v>
      </c>
      <c r="M324" s="20"/>
      <c r="N324" s="2"/>
    </row>
    <row r="325" spans="1:14" ht="13.5" customHeight="1">
      <c r="A325" s="11"/>
      <c r="B325" s="11"/>
      <c r="C325" s="12"/>
      <c r="D325" s="13"/>
      <c r="E325" s="15"/>
      <c r="F325" s="16"/>
      <c r="G325" s="15"/>
      <c r="H325" s="16"/>
      <c r="I325" s="15"/>
      <c r="J325" s="16"/>
      <c r="K325" s="15"/>
      <c r="L325" s="19">
        <f t="shared" si="29"/>
        <v>0</v>
      </c>
      <c r="M325" s="20"/>
      <c r="N325" s="2"/>
    </row>
    <row r="326" spans="1:14" ht="13.5" customHeight="1">
      <c r="A326" s="11"/>
      <c r="B326" s="11"/>
      <c r="C326" s="12"/>
      <c r="D326" s="13"/>
      <c r="E326" s="15"/>
      <c r="F326" s="16"/>
      <c r="G326" s="15"/>
      <c r="H326" s="16"/>
      <c r="I326" s="15"/>
      <c r="J326" s="16"/>
      <c r="K326" s="15"/>
      <c r="L326" s="19">
        <f t="shared" si="29"/>
        <v>0</v>
      </c>
      <c r="M326" s="20"/>
      <c r="N326" s="2"/>
    </row>
    <row r="327" spans="1:14" ht="13.5" customHeight="1">
      <c r="A327" s="11"/>
      <c r="B327" s="11"/>
      <c r="C327" s="12"/>
      <c r="D327" s="13"/>
      <c r="E327" s="15"/>
      <c r="F327" s="16"/>
      <c r="G327" s="15"/>
      <c r="H327" s="16"/>
      <c r="I327" s="15"/>
      <c r="J327" s="16"/>
      <c r="K327" s="15"/>
      <c r="L327" s="19">
        <f t="shared" si="29"/>
        <v>0</v>
      </c>
      <c r="M327" s="20"/>
      <c r="N327" s="2"/>
    </row>
    <row r="328" spans="1:14" ht="13.5" customHeight="1">
      <c r="A328" s="11"/>
      <c r="B328" s="11"/>
      <c r="C328" s="12"/>
      <c r="D328" s="13"/>
      <c r="E328" s="15"/>
      <c r="F328" s="16"/>
      <c r="G328" s="15"/>
      <c r="H328" s="16"/>
      <c r="I328" s="15"/>
      <c r="J328" s="16"/>
      <c r="K328" s="15"/>
      <c r="L328" s="19">
        <f t="shared" si="29"/>
        <v>0</v>
      </c>
      <c r="M328" s="20"/>
      <c r="N328" s="2"/>
    </row>
    <row r="329" spans="1:14" ht="13.5" customHeight="1">
      <c r="A329" s="104" t="s">
        <v>95</v>
      </c>
      <c r="B329" s="105"/>
      <c r="C329" s="106"/>
      <c r="D329" s="29"/>
      <c r="E329" s="30" t="e">
        <f>SMALL(E317:E328,1)</f>
        <v>#NUM!</v>
      </c>
      <c r="F329" s="30"/>
      <c r="G329" s="30" t="e">
        <f>SMALL(G317:G328,1)</f>
        <v>#NUM!</v>
      </c>
      <c r="H329" s="30"/>
      <c r="I329" s="30" t="e">
        <f>SMALL(I317:I328,1)</f>
        <v>#NUM!</v>
      </c>
      <c r="J329" s="30"/>
      <c r="K329" s="30" t="e">
        <f>SMALL(K317:K328,1)</f>
        <v>#NUM!</v>
      </c>
      <c r="L329" s="19"/>
      <c r="M329" s="20"/>
      <c r="N329" s="2"/>
    </row>
    <row r="330" spans="1:14" ht="13.5" customHeight="1">
      <c r="A330" s="104" t="s">
        <v>95</v>
      </c>
      <c r="B330" s="105"/>
      <c r="C330" s="106"/>
      <c r="D330" s="29"/>
      <c r="E330" s="30" t="e">
        <f>SMALL(E317:E328,2)</f>
        <v>#NUM!</v>
      </c>
      <c r="F330" s="30"/>
      <c r="G330" s="30" t="e">
        <f>SMALL(G317:G328,2)</f>
        <v>#NUM!</v>
      </c>
      <c r="H330" s="30"/>
      <c r="I330" s="30" t="e">
        <f>SMALL(I317:I328,2)</f>
        <v>#NUM!</v>
      </c>
      <c r="J330" s="30"/>
      <c r="K330" s="30" t="e">
        <f>SMALL(K317:K328,2)</f>
        <v>#NUM!</v>
      </c>
      <c r="L330" s="31"/>
      <c r="M330" s="32"/>
      <c r="N330" s="2"/>
    </row>
    <row r="331" spans="1:14" ht="13.5" customHeight="1">
      <c r="A331" s="104" t="s">
        <v>95</v>
      </c>
      <c r="B331" s="105"/>
      <c r="C331" s="106"/>
      <c r="D331" s="29"/>
      <c r="E331" s="30" t="e">
        <f>SMALL(E317:E328,3)</f>
        <v>#NUM!</v>
      </c>
      <c r="F331" s="30"/>
      <c r="G331" s="30" t="e">
        <f>SMALL(G317:G328,3)</f>
        <v>#NUM!</v>
      </c>
      <c r="H331" s="30"/>
      <c r="I331" s="30" t="e">
        <f>SMALL(I317:I328,3)</f>
        <v>#NUM!</v>
      </c>
      <c r="J331" s="30"/>
      <c r="K331" s="30" t="e">
        <f>SMALL(K317:K328,3)</f>
        <v>#NUM!</v>
      </c>
      <c r="L331" s="31"/>
      <c r="M331" s="32"/>
      <c r="N331" s="2"/>
    </row>
    <row r="332" spans="1:14" ht="13.5" customHeight="1">
      <c r="A332" s="104" t="s">
        <v>95</v>
      </c>
      <c r="B332" s="105"/>
      <c r="C332" s="106"/>
      <c r="D332" s="29"/>
      <c r="E332" s="30" t="e">
        <f>SMALL(E317:E328,4)</f>
        <v>#NUM!</v>
      </c>
      <c r="F332" s="30"/>
      <c r="G332" s="30" t="e">
        <f>SMALL(G317:G328,4)</f>
        <v>#NUM!</v>
      </c>
      <c r="H332" s="30"/>
      <c r="I332" s="30" t="e">
        <f>SMALL(I317:I328,4)</f>
        <v>#NUM!</v>
      </c>
      <c r="J332" s="30"/>
      <c r="K332" s="30" t="e">
        <f>SMALL(K318:K328,4)</f>
        <v>#NUM!</v>
      </c>
      <c r="L332" s="31"/>
      <c r="M332" s="32"/>
      <c r="N332" s="2"/>
    </row>
    <row r="333" spans="1:14" ht="13.5" customHeight="1">
      <c r="A333" s="107" t="s">
        <v>96</v>
      </c>
      <c r="B333" s="108"/>
      <c r="C333" s="109"/>
      <c r="D333" s="33"/>
      <c r="E333" s="34" t="e">
        <f>SUM(E317:E328)-E329-E330-E331-E332</f>
        <v>#NUM!</v>
      </c>
      <c r="F333" s="34"/>
      <c r="G333" s="34" t="e">
        <f>SUM(G317:G328)-G329-G330-G331-G332</f>
        <v>#NUM!</v>
      </c>
      <c r="H333" s="34"/>
      <c r="I333" s="34" t="e">
        <f>SUM(I317:I328)-I329-I330-I331-I332</f>
        <v>#NUM!</v>
      </c>
      <c r="J333" s="34"/>
      <c r="K333" s="34" t="e">
        <f>SUM(K317:K328)-K329-K330-K331-K332</f>
        <v>#NUM!</v>
      </c>
      <c r="L333" s="35" t="e">
        <f>SUM($E333+$G333+$I333+$K333)</f>
        <v>#NUM!</v>
      </c>
      <c r="M333" s="20"/>
      <c r="N333" s="2"/>
    </row>
    <row r="334" spans="1:14" ht="13.5" customHeight="1"/>
    <row r="335" spans="1:14" ht="13.5" customHeight="1"/>
    <row r="336" spans="1:14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215">
    <mergeCell ref="A117:A118"/>
    <mergeCell ref="B117:B118"/>
    <mergeCell ref="C117:C118"/>
    <mergeCell ref="D117:E117"/>
    <mergeCell ref="F117:G117"/>
    <mergeCell ref="H117:I117"/>
    <mergeCell ref="J117:K117"/>
    <mergeCell ref="A109:C109"/>
    <mergeCell ref="A110:C110"/>
    <mergeCell ref="A111:C111"/>
    <mergeCell ref="A112:C112"/>
    <mergeCell ref="A113:C113"/>
    <mergeCell ref="A115:L115"/>
    <mergeCell ref="A116:L116"/>
    <mergeCell ref="A133:C133"/>
    <mergeCell ref="A134:C134"/>
    <mergeCell ref="A137:L137"/>
    <mergeCell ref="A138:L138"/>
    <mergeCell ref="D139:E139"/>
    <mergeCell ref="F139:G139"/>
    <mergeCell ref="H139:I139"/>
    <mergeCell ref="J139:K139"/>
    <mergeCell ref="A159:L159"/>
    <mergeCell ref="A160:L160"/>
    <mergeCell ref="D161:E161"/>
    <mergeCell ref="F161:G161"/>
    <mergeCell ref="H161:I161"/>
    <mergeCell ref="J161:K161"/>
    <mergeCell ref="A179:C179"/>
    <mergeCell ref="A183:A184"/>
    <mergeCell ref="B183:B184"/>
    <mergeCell ref="C183:C184"/>
    <mergeCell ref="A181:L181"/>
    <mergeCell ref="A182:L182"/>
    <mergeCell ref="D183:E183"/>
    <mergeCell ref="F183:G183"/>
    <mergeCell ref="H183:I183"/>
    <mergeCell ref="J183:K183"/>
    <mergeCell ref="A329:C329"/>
    <mergeCell ref="A330:C330"/>
    <mergeCell ref="A331:C331"/>
    <mergeCell ref="A332:C332"/>
    <mergeCell ref="A333:C333"/>
    <mergeCell ref="A131:C131"/>
    <mergeCell ref="A132:C132"/>
    <mergeCell ref="A135:C135"/>
    <mergeCell ref="A139:A140"/>
    <mergeCell ref="B139:B140"/>
    <mergeCell ref="C139:C140"/>
    <mergeCell ref="A153:C153"/>
    <mergeCell ref="A154:C154"/>
    <mergeCell ref="A155:C155"/>
    <mergeCell ref="A156:C156"/>
    <mergeCell ref="A157:C157"/>
    <mergeCell ref="A161:A162"/>
    <mergeCell ref="B161:B162"/>
    <mergeCell ref="C161:C162"/>
    <mergeCell ref="A175:C175"/>
    <mergeCell ref="A176:C176"/>
    <mergeCell ref="A177:C177"/>
    <mergeCell ref="A178:C178"/>
    <mergeCell ref="A197:C197"/>
    <mergeCell ref="A198:C198"/>
    <mergeCell ref="D205:E205"/>
    <mergeCell ref="F205:G205"/>
    <mergeCell ref="H205:I205"/>
    <mergeCell ref="J205:K205"/>
    <mergeCell ref="A200:C200"/>
    <mergeCell ref="A201:C201"/>
    <mergeCell ref="A203:L203"/>
    <mergeCell ref="A204:L204"/>
    <mergeCell ref="A205:A206"/>
    <mergeCell ref="B205:B206"/>
    <mergeCell ref="C205:C206"/>
    <mergeCell ref="A199:C199"/>
    <mergeCell ref="A241:C241"/>
    <mergeCell ref="A242:C242"/>
    <mergeCell ref="A243:C243"/>
    <mergeCell ref="A244:C244"/>
    <mergeCell ref="A245:C245"/>
    <mergeCell ref="A247:L247"/>
    <mergeCell ref="A248:L248"/>
    <mergeCell ref="A249:A250"/>
    <mergeCell ref="B249:B250"/>
    <mergeCell ref="C249:C250"/>
    <mergeCell ref="D249:E249"/>
    <mergeCell ref="F249:G249"/>
    <mergeCell ref="H249:I249"/>
    <mergeCell ref="J249:K249"/>
    <mergeCell ref="A263:C263"/>
    <mergeCell ref="A264:C264"/>
    <mergeCell ref="A265:C265"/>
    <mergeCell ref="A266:C266"/>
    <mergeCell ref="A267:C267"/>
    <mergeCell ref="A269:L269"/>
    <mergeCell ref="A270:L270"/>
    <mergeCell ref="A271:A272"/>
    <mergeCell ref="B271:B272"/>
    <mergeCell ref="C271:C272"/>
    <mergeCell ref="D271:E271"/>
    <mergeCell ref="F271:G271"/>
    <mergeCell ref="H271:I271"/>
    <mergeCell ref="J271:K271"/>
    <mergeCell ref="A43:C43"/>
    <mergeCell ref="A44:C44"/>
    <mergeCell ref="A45:C45"/>
    <mergeCell ref="A46:C46"/>
    <mergeCell ref="A47:C47"/>
    <mergeCell ref="A49:L49"/>
    <mergeCell ref="A50:L50"/>
    <mergeCell ref="A51:A52"/>
    <mergeCell ref="B51:B52"/>
    <mergeCell ref="C51:C52"/>
    <mergeCell ref="D51:E51"/>
    <mergeCell ref="F51:G51"/>
    <mergeCell ref="H51:I51"/>
    <mergeCell ref="J51:K51"/>
    <mergeCell ref="A285:C285"/>
    <mergeCell ref="A286:C286"/>
    <mergeCell ref="A287:C287"/>
    <mergeCell ref="A288:C288"/>
    <mergeCell ref="A289:C289"/>
    <mergeCell ref="A291:L291"/>
    <mergeCell ref="A292:L292"/>
    <mergeCell ref="A293:A294"/>
    <mergeCell ref="B293:B294"/>
    <mergeCell ref="C293:C294"/>
    <mergeCell ref="D293:E293"/>
    <mergeCell ref="F293:G293"/>
    <mergeCell ref="H293:I293"/>
    <mergeCell ref="J293:K293"/>
    <mergeCell ref="A219:C219"/>
    <mergeCell ref="A220:C220"/>
    <mergeCell ref="A221:C221"/>
    <mergeCell ref="A222:C222"/>
    <mergeCell ref="A223:C223"/>
    <mergeCell ref="A225:L225"/>
    <mergeCell ref="A226:L226"/>
    <mergeCell ref="A227:A228"/>
    <mergeCell ref="B227:B228"/>
    <mergeCell ref="C227:C228"/>
    <mergeCell ref="D227:E227"/>
    <mergeCell ref="F227:G227"/>
    <mergeCell ref="H227:I227"/>
    <mergeCell ref="J227:K227"/>
    <mergeCell ref="O7:T7"/>
    <mergeCell ref="V19:W27"/>
    <mergeCell ref="A27:L27"/>
    <mergeCell ref="A28:L28"/>
    <mergeCell ref="O1:P4"/>
    <mergeCell ref="J7:K7"/>
    <mergeCell ref="A25:C25"/>
    <mergeCell ref="A1:L1"/>
    <mergeCell ref="A3:L3"/>
    <mergeCell ref="A7:A8"/>
    <mergeCell ref="B7:B8"/>
    <mergeCell ref="F7:G7"/>
    <mergeCell ref="C7:C8"/>
    <mergeCell ref="D7:E7"/>
    <mergeCell ref="A21:C21"/>
    <mergeCell ref="A22:C22"/>
    <mergeCell ref="H29:I29"/>
    <mergeCell ref="J29:K29"/>
    <mergeCell ref="A5:L5"/>
    <mergeCell ref="A6:L6"/>
    <mergeCell ref="A29:A30"/>
    <mergeCell ref="B29:B30"/>
    <mergeCell ref="C29:C30"/>
    <mergeCell ref="D29:E29"/>
    <mergeCell ref="F29:G29"/>
    <mergeCell ref="A23:C23"/>
    <mergeCell ref="A24:C24"/>
    <mergeCell ref="H7:I7"/>
    <mergeCell ref="A307:C307"/>
    <mergeCell ref="A308:C308"/>
    <mergeCell ref="A309:C309"/>
    <mergeCell ref="A310:C310"/>
    <mergeCell ref="A311:C311"/>
    <mergeCell ref="A313:L313"/>
    <mergeCell ref="A314:L314"/>
    <mergeCell ref="A315:A316"/>
    <mergeCell ref="B315:B316"/>
    <mergeCell ref="C315:C316"/>
    <mergeCell ref="D315:E315"/>
    <mergeCell ref="F315:G315"/>
    <mergeCell ref="H315:I315"/>
    <mergeCell ref="J315:K315"/>
    <mergeCell ref="A73:A74"/>
    <mergeCell ref="B73:B74"/>
    <mergeCell ref="C73:C74"/>
    <mergeCell ref="D73:E73"/>
    <mergeCell ref="F73:G73"/>
    <mergeCell ref="H73:I73"/>
    <mergeCell ref="J73:K73"/>
    <mergeCell ref="A65:C65"/>
    <mergeCell ref="A66:C66"/>
    <mergeCell ref="A67:C67"/>
    <mergeCell ref="A68:C68"/>
    <mergeCell ref="A69:C69"/>
    <mergeCell ref="A71:L71"/>
    <mergeCell ref="A72:L72"/>
    <mergeCell ref="A95:A96"/>
    <mergeCell ref="B95:B96"/>
    <mergeCell ref="C95:C96"/>
    <mergeCell ref="D95:E95"/>
    <mergeCell ref="F95:G95"/>
    <mergeCell ref="H95:I95"/>
    <mergeCell ref="J95:K95"/>
    <mergeCell ref="A87:C87"/>
    <mergeCell ref="A88:C88"/>
    <mergeCell ref="A89:C89"/>
    <mergeCell ref="A90:C90"/>
    <mergeCell ref="A91:C91"/>
    <mergeCell ref="A93:L93"/>
    <mergeCell ref="A94:L94"/>
  </mergeCells>
  <pageMargins left="0.7" right="0.7" top="0.75" bottom="0.75" header="0" footer="0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00"/>
  <sheetViews>
    <sheetView workbookViewId="0"/>
  </sheetViews>
  <sheetFormatPr baseColWidth="10" defaultColWidth="14.453125" defaultRowHeight="15" customHeight="1"/>
  <cols>
    <col min="1" max="3" width="15.54296875" customWidth="1"/>
    <col min="4" max="4" width="8.54296875" customWidth="1"/>
    <col min="5" max="5" width="10.7265625" customWidth="1"/>
    <col min="6" max="6" width="8.54296875" customWidth="1"/>
    <col min="7" max="7" width="10.7265625" customWidth="1"/>
    <col min="8" max="8" width="8.54296875" customWidth="1"/>
    <col min="9" max="9" width="10.7265625" customWidth="1"/>
    <col min="10" max="10" width="8.54296875" customWidth="1"/>
    <col min="11" max="14" width="10.7265625" customWidth="1"/>
    <col min="15" max="15" width="15" customWidth="1"/>
    <col min="16" max="23" width="10.7265625" customWidth="1"/>
    <col min="24" max="26" width="8.7265625" customWidth="1"/>
  </cols>
  <sheetData>
    <row r="1" spans="1:20" ht="24" customHeight="1">
      <c r="A1" s="117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"/>
      <c r="N1" s="2"/>
      <c r="O1" s="116" t="s">
        <v>461</v>
      </c>
      <c r="P1" s="115"/>
    </row>
    <row r="2" spans="1:20" ht="13.5" customHeight="1">
      <c r="M2" s="2"/>
      <c r="N2" s="2"/>
      <c r="O2" s="115"/>
      <c r="P2" s="115"/>
    </row>
    <row r="3" spans="1:20" ht="13.5" customHeight="1">
      <c r="A3" s="118" t="s">
        <v>462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3"/>
      <c r="N3" s="2"/>
      <c r="O3" s="115"/>
      <c r="P3" s="115"/>
    </row>
    <row r="4" spans="1:20" ht="13.5" customHeight="1">
      <c r="M4" s="2"/>
      <c r="N4" s="2"/>
      <c r="O4" s="115"/>
      <c r="P4" s="115"/>
    </row>
    <row r="5" spans="1:20" ht="13.5" customHeight="1">
      <c r="A5" s="102" t="s">
        <v>27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03"/>
      <c r="M5" s="4"/>
      <c r="N5" s="2"/>
      <c r="O5" s="5" t="s">
        <v>5</v>
      </c>
    </row>
    <row r="6" spans="1:20" ht="13.5" customHeight="1">
      <c r="A6" s="111" t="s">
        <v>463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9"/>
      <c r="M6" s="4"/>
      <c r="N6" s="2"/>
    </row>
    <row r="7" spans="1:20" ht="13.5" customHeight="1">
      <c r="A7" s="96" t="s">
        <v>13</v>
      </c>
      <c r="B7" s="98" t="s">
        <v>15</v>
      </c>
      <c r="C7" s="100" t="s">
        <v>16</v>
      </c>
      <c r="D7" s="102" t="s">
        <v>17</v>
      </c>
      <c r="E7" s="103"/>
      <c r="F7" s="102" t="s">
        <v>18</v>
      </c>
      <c r="G7" s="103"/>
      <c r="H7" s="102" t="s">
        <v>19</v>
      </c>
      <c r="I7" s="103"/>
      <c r="J7" s="102" t="s">
        <v>20</v>
      </c>
      <c r="K7" s="103"/>
      <c r="L7" s="6" t="s">
        <v>21</v>
      </c>
      <c r="M7" s="4"/>
      <c r="N7" s="2"/>
      <c r="O7" s="112" t="s">
        <v>466</v>
      </c>
      <c r="P7" s="105"/>
      <c r="Q7" s="105"/>
      <c r="R7" s="105"/>
      <c r="S7" s="105"/>
      <c r="T7" s="113"/>
    </row>
    <row r="8" spans="1:20" ht="13.5" customHeight="1">
      <c r="A8" s="97"/>
      <c r="B8" s="99"/>
      <c r="C8" s="101"/>
      <c r="D8" s="7" t="s">
        <v>25</v>
      </c>
      <c r="E8" s="8" t="s">
        <v>26</v>
      </c>
      <c r="F8" s="7" t="s">
        <v>25</v>
      </c>
      <c r="G8" s="8" t="s">
        <v>26</v>
      </c>
      <c r="H8" s="7" t="s">
        <v>25</v>
      </c>
      <c r="I8" s="8" t="s">
        <v>26</v>
      </c>
      <c r="J8" s="7" t="s">
        <v>25</v>
      </c>
      <c r="K8" s="8" t="s">
        <v>26</v>
      </c>
      <c r="L8" s="9"/>
      <c r="M8" s="4"/>
      <c r="N8" s="2"/>
      <c r="O8" s="10" t="s">
        <v>27</v>
      </c>
      <c r="P8" s="10" t="s">
        <v>17</v>
      </c>
      <c r="Q8" s="10" t="s">
        <v>18</v>
      </c>
      <c r="R8" s="10" t="s">
        <v>19</v>
      </c>
      <c r="S8" s="10" t="s">
        <v>20</v>
      </c>
      <c r="T8" s="10" t="s">
        <v>21</v>
      </c>
    </row>
    <row r="9" spans="1:20" ht="13.5" customHeight="1">
      <c r="A9" s="11"/>
      <c r="B9" s="11"/>
      <c r="C9" s="12"/>
      <c r="D9" s="13"/>
      <c r="E9" s="15"/>
      <c r="F9" s="16"/>
      <c r="G9" s="15"/>
      <c r="H9" s="16"/>
      <c r="I9" s="15"/>
      <c r="J9" s="16"/>
      <c r="K9" s="15"/>
      <c r="L9" s="19">
        <f t="shared" ref="L9:L20" si="0">SUM($E9+$G9+$I9+$K9)</f>
        <v>0</v>
      </c>
      <c r="M9" s="20"/>
      <c r="N9" s="2"/>
      <c r="O9" s="21" t="str">
        <f>A5</f>
        <v>ASSOCIATION</v>
      </c>
      <c r="P9" s="22" t="e">
        <f>E25</f>
        <v>#NUM!</v>
      </c>
      <c r="Q9" s="22" t="e">
        <f>G25</f>
        <v>#NUM!</v>
      </c>
      <c r="R9" s="22" t="e">
        <f>I25</f>
        <v>#NUM!</v>
      </c>
      <c r="S9" s="22" t="e">
        <f t="shared" ref="S9:T9" si="1">K25</f>
        <v>#NUM!</v>
      </c>
      <c r="T9" s="22" t="e">
        <f t="shared" si="1"/>
        <v>#NUM!</v>
      </c>
    </row>
    <row r="10" spans="1:20" ht="13.5" customHeight="1">
      <c r="A10" s="11"/>
      <c r="B10" s="11"/>
      <c r="C10" s="12"/>
      <c r="D10" s="13"/>
      <c r="E10" s="15"/>
      <c r="F10" s="16"/>
      <c r="G10" s="15"/>
      <c r="H10" s="16"/>
      <c r="I10" s="15"/>
      <c r="J10" s="16"/>
      <c r="K10" s="15"/>
      <c r="L10" s="19">
        <f t="shared" si="0"/>
        <v>0</v>
      </c>
      <c r="M10" s="20"/>
      <c r="N10" s="2"/>
      <c r="O10" s="21" t="str">
        <f>A27</f>
        <v>ASSOCIATION</v>
      </c>
      <c r="P10" s="22" t="e">
        <f>E47</f>
        <v>#NUM!</v>
      </c>
      <c r="Q10" s="22" t="e">
        <f>G47</f>
        <v>#NUM!</v>
      </c>
      <c r="R10" s="22" t="e">
        <f>I47</f>
        <v>#NUM!</v>
      </c>
      <c r="S10" s="22" t="e">
        <f t="shared" ref="S10:T10" si="2">K47</f>
        <v>#NUM!</v>
      </c>
      <c r="T10" s="22" t="e">
        <f t="shared" si="2"/>
        <v>#NUM!</v>
      </c>
    </row>
    <row r="11" spans="1:20" ht="13.5" customHeight="1">
      <c r="A11" s="11"/>
      <c r="B11" s="11"/>
      <c r="C11" s="12"/>
      <c r="D11" s="13"/>
      <c r="E11" s="15"/>
      <c r="F11" s="16"/>
      <c r="G11" s="15"/>
      <c r="H11" s="16"/>
      <c r="I11" s="15"/>
      <c r="J11" s="16"/>
      <c r="K11" s="15"/>
      <c r="L11" s="19">
        <f t="shared" si="0"/>
        <v>0</v>
      </c>
      <c r="M11" s="20"/>
      <c r="N11" s="2"/>
      <c r="O11" s="21" t="str">
        <f>A49</f>
        <v>ASSOCIATION</v>
      </c>
      <c r="P11" s="22" t="e">
        <f>E69</f>
        <v>#NUM!</v>
      </c>
      <c r="Q11" s="22" t="e">
        <f>G69</f>
        <v>#NUM!</v>
      </c>
      <c r="R11" s="22" t="e">
        <f>I69</f>
        <v>#NUM!</v>
      </c>
      <c r="S11" s="22" t="e">
        <f t="shared" ref="S11:T11" si="3">K69</f>
        <v>#NUM!</v>
      </c>
      <c r="T11" s="22" t="e">
        <f t="shared" si="3"/>
        <v>#NUM!</v>
      </c>
    </row>
    <row r="12" spans="1:20" ht="13.5" customHeight="1">
      <c r="A12" s="11"/>
      <c r="B12" s="11"/>
      <c r="C12" s="12"/>
      <c r="D12" s="13"/>
      <c r="E12" s="15"/>
      <c r="F12" s="16"/>
      <c r="G12" s="15"/>
      <c r="H12" s="16"/>
      <c r="I12" s="15"/>
      <c r="J12" s="16"/>
      <c r="K12" s="15"/>
      <c r="L12" s="19">
        <f t="shared" si="0"/>
        <v>0</v>
      </c>
      <c r="M12" s="20"/>
      <c r="N12" s="2"/>
      <c r="O12" s="21" t="str">
        <f>A71</f>
        <v>ASSOCIATION</v>
      </c>
      <c r="P12" s="22" t="e">
        <f>E91</f>
        <v>#NUM!</v>
      </c>
      <c r="Q12" s="22" t="e">
        <f>G91</f>
        <v>#NUM!</v>
      </c>
      <c r="R12" s="22" t="e">
        <f>I91</f>
        <v>#NUM!</v>
      </c>
      <c r="S12" s="22" t="e">
        <f t="shared" ref="S12:T12" si="4">K91</f>
        <v>#NUM!</v>
      </c>
      <c r="T12" s="22" t="e">
        <f t="shared" si="4"/>
        <v>#NUM!</v>
      </c>
    </row>
    <row r="13" spans="1:20" ht="13.5" customHeight="1">
      <c r="A13" s="11"/>
      <c r="B13" s="11"/>
      <c r="C13" s="12"/>
      <c r="D13" s="13"/>
      <c r="E13" s="15"/>
      <c r="F13" s="16"/>
      <c r="G13" s="15"/>
      <c r="H13" s="16"/>
      <c r="I13" s="15"/>
      <c r="J13" s="16"/>
      <c r="K13" s="15"/>
      <c r="L13" s="19">
        <f t="shared" si="0"/>
        <v>0</v>
      </c>
      <c r="M13" s="20"/>
      <c r="N13" s="2"/>
      <c r="O13" s="21" t="str">
        <f>A93</f>
        <v>ASSOCIATION</v>
      </c>
      <c r="P13" s="22" t="e">
        <f>E113</f>
        <v>#NUM!</v>
      </c>
      <c r="Q13" s="22" t="e">
        <f>G113</f>
        <v>#NUM!</v>
      </c>
      <c r="R13" s="22" t="e">
        <f>I113</f>
        <v>#NUM!</v>
      </c>
      <c r="S13" s="22" t="e">
        <f t="shared" ref="S13:T13" si="5">K113</f>
        <v>#NUM!</v>
      </c>
      <c r="T13" s="22" t="e">
        <f t="shared" si="5"/>
        <v>#NUM!</v>
      </c>
    </row>
    <row r="14" spans="1:20" ht="13.5" customHeight="1">
      <c r="A14" s="11"/>
      <c r="B14" s="11"/>
      <c r="C14" s="12"/>
      <c r="D14" s="13"/>
      <c r="E14" s="15"/>
      <c r="F14" s="16"/>
      <c r="G14" s="15"/>
      <c r="H14" s="16"/>
      <c r="I14" s="15"/>
      <c r="J14" s="16"/>
      <c r="K14" s="15"/>
      <c r="L14" s="19">
        <f t="shared" si="0"/>
        <v>0</v>
      </c>
      <c r="M14" s="20"/>
      <c r="N14" s="2"/>
      <c r="O14" s="21" t="str">
        <f>A115</f>
        <v>ASSOCIATION</v>
      </c>
      <c r="P14" s="22" t="e">
        <f>E135</f>
        <v>#NUM!</v>
      </c>
      <c r="Q14" s="22" t="e">
        <f>G135</f>
        <v>#NUM!</v>
      </c>
      <c r="R14" s="22" t="e">
        <f>I135</f>
        <v>#NUM!</v>
      </c>
      <c r="S14" s="22" t="e">
        <f t="shared" ref="S14:T14" si="6">K135</f>
        <v>#NUM!</v>
      </c>
      <c r="T14" s="22" t="e">
        <f t="shared" si="6"/>
        <v>#NUM!</v>
      </c>
    </row>
    <row r="15" spans="1:20" ht="13.5" customHeight="1">
      <c r="A15" s="11"/>
      <c r="B15" s="11"/>
      <c r="C15" s="12"/>
      <c r="D15" s="13"/>
      <c r="E15" s="15"/>
      <c r="F15" s="16"/>
      <c r="G15" s="15"/>
      <c r="H15" s="16"/>
      <c r="I15" s="15"/>
      <c r="J15" s="16"/>
      <c r="K15" s="15"/>
      <c r="L15" s="19">
        <f t="shared" si="0"/>
        <v>0</v>
      </c>
      <c r="M15" s="20"/>
      <c r="N15" s="2"/>
      <c r="O15" s="21" t="str">
        <f>A137</f>
        <v>ASSOCIATION</v>
      </c>
      <c r="P15" s="22" t="e">
        <f>E157</f>
        <v>#NUM!</v>
      </c>
      <c r="Q15" s="22" t="e">
        <f>G157</f>
        <v>#NUM!</v>
      </c>
      <c r="R15" s="22" t="e">
        <f>I157</f>
        <v>#NUM!</v>
      </c>
      <c r="S15" s="22" t="e">
        <f t="shared" ref="S15:T15" si="7">K157</f>
        <v>#NUM!</v>
      </c>
      <c r="T15" s="22" t="e">
        <f t="shared" si="7"/>
        <v>#NUM!</v>
      </c>
    </row>
    <row r="16" spans="1:20" ht="13.5" customHeight="1">
      <c r="A16" s="11"/>
      <c r="B16" s="11"/>
      <c r="C16" s="12"/>
      <c r="D16" s="13"/>
      <c r="E16" s="15"/>
      <c r="F16" s="16"/>
      <c r="G16" s="15"/>
      <c r="H16" s="16"/>
      <c r="I16" s="15"/>
      <c r="J16" s="16"/>
      <c r="K16" s="15"/>
      <c r="L16" s="19">
        <f t="shared" si="0"/>
        <v>0</v>
      </c>
      <c r="M16" s="20"/>
      <c r="N16" s="2"/>
      <c r="O16" s="21" t="str">
        <f>A159</f>
        <v>ASSOCIATION</v>
      </c>
      <c r="P16" s="22" t="e">
        <f>E179</f>
        <v>#NUM!</v>
      </c>
      <c r="Q16" s="22" t="e">
        <f>G179</f>
        <v>#NUM!</v>
      </c>
      <c r="R16" s="22" t="e">
        <f>I179</f>
        <v>#NUM!</v>
      </c>
      <c r="S16" s="22" t="e">
        <f t="shared" ref="S16:T16" si="8">K179</f>
        <v>#NUM!</v>
      </c>
      <c r="T16" s="22" t="e">
        <f t="shared" si="8"/>
        <v>#NUM!</v>
      </c>
    </row>
    <row r="17" spans="1:23" ht="13.5" customHeight="1">
      <c r="A17" s="11"/>
      <c r="B17" s="11"/>
      <c r="C17" s="12"/>
      <c r="D17" s="13"/>
      <c r="E17" s="15"/>
      <c r="F17" s="16"/>
      <c r="G17" s="15"/>
      <c r="H17" s="16"/>
      <c r="I17" s="15"/>
      <c r="J17" s="16"/>
      <c r="K17" s="15"/>
      <c r="L17" s="19">
        <f t="shared" si="0"/>
        <v>0</v>
      </c>
      <c r="M17" s="20"/>
      <c r="N17" s="2"/>
      <c r="O17" s="21" t="str">
        <f>A181</f>
        <v>ASSOCIATION</v>
      </c>
      <c r="P17" s="22" t="e">
        <f>E201</f>
        <v>#NUM!</v>
      </c>
      <c r="Q17" s="22" t="e">
        <f>G201</f>
        <v>#NUM!</v>
      </c>
      <c r="R17" s="22" t="e">
        <f>I201</f>
        <v>#NUM!</v>
      </c>
      <c r="S17" s="22" t="e">
        <f t="shared" ref="S17:T17" si="9">K201</f>
        <v>#NUM!</v>
      </c>
      <c r="T17" s="22" t="e">
        <f t="shared" si="9"/>
        <v>#NUM!</v>
      </c>
    </row>
    <row r="18" spans="1:23" ht="13.5" customHeight="1">
      <c r="A18" s="11"/>
      <c r="B18" s="11"/>
      <c r="C18" s="12"/>
      <c r="D18" s="13"/>
      <c r="E18" s="15"/>
      <c r="F18" s="16"/>
      <c r="G18" s="15"/>
      <c r="H18" s="16"/>
      <c r="I18" s="15"/>
      <c r="J18" s="16"/>
      <c r="K18" s="15"/>
      <c r="L18" s="19">
        <f t="shared" si="0"/>
        <v>0</v>
      </c>
      <c r="M18" s="20"/>
      <c r="N18" s="2"/>
      <c r="O18" s="21" t="str">
        <f>A203</f>
        <v>ASSOCIATION</v>
      </c>
      <c r="P18" s="22" t="e">
        <f>E223</f>
        <v>#NUM!</v>
      </c>
      <c r="Q18" s="22" t="e">
        <f>G223</f>
        <v>#NUM!</v>
      </c>
      <c r="R18" s="22" t="e">
        <f>I223</f>
        <v>#NUM!</v>
      </c>
      <c r="S18" s="22" t="e">
        <f t="shared" ref="S18:T18" si="10">K223</f>
        <v>#NUM!</v>
      </c>
      <c r="T18" s="22" t="e">
        <f t="shared" si="10"/>
        <v>#NUM!</v>
      </c>
    </row>
    <row r="19" spans="1:23" ht="15" customHeight="1">
      <c r="A19" s="11"/>
      <c r="B19" s="11"/>
      <c r="C19" s="12"/>
      <c r="D19" s="13"/>
      <c r="E19" s="15"/>
      <c r="F19" s="16"/>
      <c r="G19" s="15"/>
      <c r="H19" s="16"/>
      <c r="I19" s="15"/>
      <c r="J19" s="16"/>
      <c r="K19" s="15"/>
      <c r="L19" s="19">
        <f t="shared" si="0"/>
        <v>0</v>
      </c>
      <c r="M19" s="20"/>
      <c r="N19" s="2"/>
      <c r="O19" s="21" t="str">
        <f>A225</f>
        <v>ASSOCIATION</v>
      </c>
      <c r="P19" s="22" t="e">
        <f>E245</f>
        <v>#NUM!</v>
      </c>
      <c r="Q19" s="22" t="e">
        <f>G245</f>
        <v>#NUM!</v>
      </c>
      <c r="R19" s="22" t="e">
        <f>I245</f>
        <v>#NUM!</v>
      </c>
      <c r="S19" s="22" t="e">
        <f t="shared" ref="S19:T19" si="11">K245</f>
        <v>#NUM!</v>
      </c>
      <c r="T19" s="22" t="e">
        <f t="shared" si="11"/>
        <v>#NUM!</v>
      </c>
      <c r="V19" s="114" t="s">
        <v>89</v>
      </c>
      <c r="W19" s="115"/>
    </row>
    <row r="20" spans="1:23" ht="13.5" customHeight="1">
      <c r="A20" s="11"/>
      <c r="B20" s="11"/>
      <c r="C20" s="12"/>
      <c r="D20" s="13"/>
      <c r="E20" s="15"/>
      <c r="F20" s="16"/>
      <c r="G20" s="15"/>
      <c r="H20" s="16"/>
      <c r="I20" s="15"/>
      <c r="J20" s="16"/>
      <c r="K20" s="15"/>
      <c r="L20" s="19">
        <f t="shared" si="0"/>
        <v>0</v>
      </c>
      <c r="M20" s="20"/>
      <c r="N20" s="2"/>
      <c r="O20" s="21" t="str">
        <f>A247</f>
        <v>ASSOCIATION</v>
      </c>
      <c r="P20" s="22" t="e">
        <f>E267</f>
        <v>#NUM!</v>
      </c>
      <c r="Q20" s="22" t="e">
        <f>G267</f>
        <v>#NUM!</v>
      </c>
      <c r="R20" s="22" t="e">
        <f>I267</f>
        <v>#NUM!</v>
      </c>
      <c r="S20" s="22" t="e">
        <f t="shared" ref="S20:T20" si="12">K267</f>
        <v>#NUM!</v>
      </c>
      <c r="T20" s="22" t="e">
        <f t="shared" si="12"/>
        <v>#NUM!</v>
      </c>
      <c r="V20" s="115"/>
      <c r="W20" s="115"/>
    </row>
    <row r="21" spans="1:23" ht="13.5" customHeight="1">
      <c r="A21" s="104" t="s">
        <v>95</v>
      </c>
      <c r="B21" s="105"/>
      <c r="C21" s="106"/>
      <c r="D21" s="29"/>
      <c r="E21" s="30" t="e">
        <f>SMALL(E9:E20,1)</f>
        <v>#NUM!</v>
      </c>
      <c r="F21" s="30"/>
      <c r="G21" s="30" t="e">
        <f>SMALL(G9:G20,1)</f>
        <v>#NUM!</v>
      </c>
      <c r="H21" s="30"/>
      <c r="I21" s="30" t="e">
        <f>SMALL(I9:I20,1)</f>
        <v>#NUM!</v>
      </c>
      <c r="J21" s="30"/>
      <c r="K21" s="30" t="e">
        <f>SMALL(K9:K20,1)</f>
        <v>#NUM!</v>
      </c>
      <c r="L21" s="19"/>
      <c r="M21" s="20"/>
      <c r="N21" s="2"/>
      <c r="O21" s="21" t="str">
        <f>A269</f>
        <v>ASSOCIATION</v>
      </c>
      <c r="P21" s="22" t="e">
        <f>E289</f>
        <v>#NUM!</v>
      </c>
      <c r="Q21" s="22" t="e">
        <f>G289</f>
        <v>#NUM!</v>
      </c>
      <c r="R21" s="22" t="e">
        <f>I289</f>
        <v>#NUM!</v>
      </c>
      <c r="S21" s="22" t="e">
        <f t="shared" ref="S21:T21" si="13">K289</f>
        <v>#NUM!</v>
      </c>
      <c r="T21" s="22" t="e">
        <f t="shared" si="13"/>
        <v>#NUM!</v>
      </c>
      <c r="V21" s="115"/>
      <c r="W21" s="115"/>
    </row>
    <row r="22" spans="1:23" ht="13.5" customHeight="1">
      <c r="A22" s="104" t="s">
        <v>95</v>
      </c>
      <c r="B22" s="105"/>
      <c r="C22" s="106"/>
      <c r="D22" s="29"/>
      <c r="E22" s="30" t="e">
        <f>SMALL(E9:E20,2)</f>
        <v>#NUM!</v>
      </c>
      <c r="F22" s="30"/>
      <c r="G22" s="30" t="e">
        <f>SMALL(G9:G20,2)</f>
        <v>#NUM!</v>
      </c>
      <c r="H22" s="30"/>
      <c r="I22" s="30" t="e">
        <f>SMALL(I9:I20,2)</f>
        <v>#NUM!</v>
      </c>
      <c r="J22" s="30"/>
      <c r="K22" s="30" t="e">
        <f>SMALL(K9:K20,2)</f>
        <v>#NUM!</v>
      </c>
      <c r="L22" s="31"/>
      <c r="M22" s="32"/>
      <c r="N22" s="2"/>
      <c r="O22" s="21" t="str">
        <f>A291</f>
        <v>ASSOCIATION</v>
      </c>
      <c r="P22" s="22" t="e">
        <f>E311</f>
        <v>#NUM!</v>
      </c>
      <c r="Q22" s="22" t="e">
        <f>G311</f>
        <v>#NUM!</v>
      </c>
      <c r="R22" s="22" t="e">
        <f>I311</f>
        <v>#NUM!</v>
      </c>
      <c r="S22" s="22" t="e">
        <f t="shared" ref="S22:T22" si="14">K311</f>
        <v>#NUM!</v>
      </c>
      <c r="T22" s="22" t="e">
        <f t="shared" si="14"/>
        <v>#NUM!</v>
      </c>
      <c r="V22" s="115"/>
      <c r="W22" s="115"/>
    </row>
    <row r="23" spans="1:23" ht="13.5" customHeight="1">
      <c r="A23" s="104" t="s">
        <v>95</v>
      </c>
      <c r="B23" s="105"/>
      <c r="C23" s="106"/>
      <c r="D23" s="29"/>
      <c r="E23" s="30" t="e">
        <f>SMALL(E9:E20,3)</f>
        <v>#NUM!</v>
      </c>
      <c r="F23" s="30"/>
      <c r="G23" s="30" t="e">
        <f>SMALL(G9:G20,3)</f>
        <v>#NUM!</v>
      </c>
      <c r="H23" s="30"/>
      <c r="I23" s="30" t="e">
        <f>SMALL(I9:I20,3)</f>
        <v>#NUM!</v>
      </c>
      <c r="J23" s="30"/>
      <c r="K23" s="30" t="e">
        <f>SMALL(K9:K20,3)</f>
        <v>#NUM!</v>
      </c>
      <c r="L23" s="31"/>
      <c r="M23" s="32"/>
      <c r="N23" s="2"/>
      <c r="O23" s="21" t="str">
        <f>A313</f>
        <v>ASSOCIATION</v>
      </c>
      <c r="P23" s="22" t="e">
        <f>E333</f>
        <v>#NUM!</v>
      </c>
      <c r="Q23" s="22" t="e">
        <f>G333</f>
        <v>#NUM!</v>
      </c>
      <c r="R23" s="22" t="e">
        <f>I333</f>
        <v>#NUM!</v>
      </c>
      <c r="S23" s="22" t="e">
        <f t="shared" ref="S23:T23" si="15">K333</f>
        <v>#NUM!</v>
      </c>
      <c r="T23" s="22" t="e">
        <f t="shared" si="15"/>
        <v>#NUM!</v>
      </c>
      <c r="V23" s="115"/>
      <c r="W23" s="115"/>
    </row>
    <row r="24" spans="1:23" ht="13.5" customHeight="1">
      <c r="A24" s="104" t="s">
        <v>95</v>
      </c>
      <c r="B24" s="105"/>
      <c r="C24" s="106"/>
      <c r="D24" s="29"/>
      <c r="E24" s="30" t="e">
        <f>SMALL(E9:E20,4)</f>
        <v>#NUM!</v>
      </c>
      <c r="F24" s="30"/>
      <c r="G24" s="30" t="e">
        <f>SMALL(G9:G20,4)</f>
        <v>#NUM!</v>
      </c>
      <c r="H24" s="30"/>
      <c r="I24" s="30" t="e">
        <f>SMALL(I9:I20,4)</f>
        <v>#NUM!</v>
      </c>
      <c r="J24" s="30"/>
      <c r="K24" s="30" t="e">
        <f>SMALL(K10:K20,4)</f>
        <v>#NUM!</v>
      </c>
      <c r="L24" s="31"/>
      <c r="M24" s="32"/>
      <c r="N24" s="2"/>
      <c r="O24" s="21"/>
      <c r="P24" s="21"/>
      <c r="Q24" s="21"/>
      <c r="R24" s="21"/>
      <c r="S24" s="21"/>
      <c r="T24" s="21"/>
      <c r="V24" s="115"/>
      <c r="W24" s="115"/>
    </row>
    <row r="25" spans="1:23" ht="13.5" customHeight="1">
      <c r="A25" s="107" t="s">
        <v>96</v>
      </c>
      <c r="B25" s="108"/>
      <c r="C25" s="109"/>
      <c r="D25" s="33"/>
      <c r="E25" s="34" t="e">
        <f>SUM(E9:E20)-E21-E22-E23-E24</f>
        <v>#NUM!</v>
      </c>
      <c r="F25" s="34"/>
      <c r="G25" s="34" t="e">
        <f>SUM(G9:G20)-G21-G22-G23-G24</f>
        <v>#NUM!</v>
      </c>
      <c r="H25" s="34"/>
      <c r="I25" s="34" t="e">
        <f>SUM(I9:I20)-I21-I22-I23-I24</f>
        <v>#NUM!</v>
      </c>
      <c r="J25" s="34"/>
      <c r="K25" s="34" t="e">
        <f>SUM(K9:K20)-K21-K22-K23-K24</f>
        <v>#NUM!</v>
      </c>
      <c r="L25" s="35" t="e">
        <f>SUM($E25+$G25+$I25+$K25)</f>
        <v>#NUM!</v>
      </c>
      <c r="M25" s="20"/>
      <c r="N25" s="2"/>
      <c r="O25" s="21"/>
      <c r="P25" s="21"/>
      <c r="Q25" s="21"/>
      <c r="R25" s="21"/>
      <c r="S25" s="21"/>
      <c r="T25" s="21"/>
      <c r="V25" s="115"/>
      <c r="W25" s="115"/>
    </row>
    <row r="26" spans="1:23" ht="13.5" customHeight="1">
      <c r="M26" s="2"/>
      <c r="N26" s="2"/>
      <c r="V26" s="115"/>
      <c r="W26" s="115"/>
    </row>
    <row r="27" spans="1:23" ht="13.5" customHeight="1">
      <c r="A27" s="102" t="s">
        <v>27</v>
      </c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03"/>
      <c r="M27" s="4"/>
      <c r="V27" s="115"/>
      <c r="W27" s="115"/>
    </row>
    <row r="28" spans="1:23" ht="13.5" customHeight="1">
      <c r="A28" s="111" t="s">
        <v>463</v>
      </c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9"/>
      <c r="M28" s="4"/>
    </row>
    <row r="29" spans="1:23" ht="13.5" customHeight="1">
      <c r="A29" s="96" t="s">
        <v>13</v>
      </c>
      <c r="B29" s="98" t="s">
        <v>15</v>
      </c>
      <c r="C29" s="100" t="s">
        <v>16</v>
      </c>
      <c r="D29" s="102" t="s">
        <v>17</v>
      </c>
      <c r="E29" s="103"/>
      <c r="F29" s="102" t="s">
        <v>18</v>
      </c>
      <c r="G29" s="103"/>
      <c r="H29" s="102" t="s">
        <v>19</v>
      </c>
      <c r="I29" s="103"/>
      <c r="J29" s="102" t="s">
        <v>20</v>
      </c>
      <c r="K29" s="103"/>
      <c r="L29" s="6" t="s">
        <v>21</v>
      </c>
      <c r="M29" s="4"/>
    </row>
    <row r="30" spans="1:23" ht="13.5" customHeight="1">
      <c r="A30" s="97"/>
      <c r="B30" s="99"/>
      <c r="C30" s="101"/>
      <c r="D30" s="7" t="s">
        <v>25</v>
      </c>
      <c r="E30" s="8" t="s">
        <v>26</v>
      </c>
      <c r="F30" s="7" t="s">
        <v>25</v>
      </c>
      <c r="G30" s="8" t="s">
        <v>26</v>
      </c>
      <c r="H30" s="7" t="s">
        <v>25</v>
      </c>
      <c r="I30" s="8" t="s">
        <v>26</v>
      </c>
      <c r="J30" s="7" t="s">
        <v>25</v>
      </c>
      <c r="K30" s="8" t="s">
        <v>26</v>
      </c>
      <c r="L30" s="9"/>
      <c r="M30" s="4"/>
    </row>
    <row r="31" spans="1:23" ht="13.5" customHeight="1">
      <c r="A31" s="11"/>
      <c r="B31" s="11"/>
      <c r="C31" s="12"/>
      <c r="D31" s="13"/>
      <c r="E31" s="15"/>
      <c r="F31" s="16"/>
      <c r="G31" s="15"/>
      <c r="H31" s="16"/>
      <c r="I31" s="15"/>
      <c r="J31" s="16"/>
      <c r="K31" s="15"/>
      <c r="L31" s="19">
        <f t="shared" ref="L31:L42" si="16">SUM($E31+$G31+$I31+$K31)</f>
        <v>0</v>
      </c>
      <c r="M31" s="20"/>
    </row>
    <row r="32" spans="1:23" ht="13.5" customHeight="1">
      <c r="A32" s="11"/>
      <c r="B32" s="11"/>
      <c r="C32" s="12"/>
      <c r="D32" s="13"/>
      <c r="E32" s="15"/>
      <c r="F32" s="16"/>
      <c r="G32" s="15"/>
      <c r="H32" s="16"/>
      <c r="I32" s="15"/>
      <c r="J32" s="16"/>
      <c r="K32" s="15"/>
      <c r="L32" s="19">
        <f t="shared" si="16"/>
        <v>0</v>
      </c>
      <c r="M32" s="20"/>
    </row>
    <row r="33" spans="1:14" ht="13.5" customHeight="1">
      <c r="A33" s="11"/>
      <c r="B33" s="11"/>
      <c r="C33" s="12"/>
      <c r="D33" s="13"/>
      <c r="E33" s="15"/>
      <c r="F33" s="16"/>
      <c r="G33" s="15"/>
      <c r="H33" s="16"/>
      <c r="I33" s="15"/>
      <c r="J33" s="16"/>
      <c r="K33" s="15"/>
      <c r="L33" s="19">
        <f t="shared" si="16"/>
        <v>0</v>
      </c>
      <c r="M33" s="20"/>
    </row>
    <row r="34" spans="1:14" ht="13.5" customHeight="1">
      <c r="A34" s="11"/>
      <c r="B34" s="11"/>
      <c r="C34" s="12"/>
      <c r="D34" s="13"/>
      <c r="E34" s="15"/>
      <c r="F34" s="16"/>
      <c r="G34" s="15"/>
      <c r="H34" s="16"/>
      <c r="I34" s="15"/>
      <c r="J34" s="16"/>
      <c r="K34" s="15"/>
      <c r="L34" s="19">
        <f t="shared" si="16"/>
        <v>0</v>
      </c>
      <c r="M34" s="20"/>
    </row>
    <row r="35" spans="1:14" ht="13.5" customHeight="1">
      <c r="A35" s="11"/>
      <c r="B35" s="11"/>
      <c r="C35" s="12"/>
      <c r="D35" s="13"/>
      <c r="E35" s="15"/>
      <c r="F35" s="16"/>
      <c r="G35" s="15"/>
      <c r="H35" s="16"/>
      <c r="I35" s="15"/>
      <c r="J35" s="16"/>
      <c r="K35" s="15"/>
      <c r="L35" s="19">
        <f t="shared" si="16"/>
        <v>0</v>
      </c>
      <c r="M35" s="20"/>
    </row>
    <row r="36" spans="1:14" ht="13.5" customHeight="1">
      <c r="A36" s="11"/>
      <c r="B36" s="11"/>
      <c r="C36" s="12"/>
      <c r="D36" s="13"/>
      <c r="E36" s="15"/>
      <c r="F36" s="16"/>
      <c r="G36" s="15"/>
      <c r="H36" s="16"/>
      <c r="I36" s="15"/>
      <c r="J36" s="16"/>
      <c r="K36" s="15"/>
      <c r="L36" s="19">
        <f t="shared" si="16"/>
        <v>0</v>
      </c>
      <c r="M36" s="20"/>
    </row>
    <row r="37" spans="1:14" ht="13.5" customHeight="1">
      <c r="A37" s="11"/>
      <c r="B37" s="11"/>
      <c r="C37" s="12"/>
      <c r="D37" s="13"/>
      <c r="E37" s="15"/>
      <c r="F37" s="16"/>
      <c r="G37" s="15"/>
      <c r="H37" s="16"/>
      <c r="I37" s="15"/>
      <c r="J37" s="16"/>
      <c r="K37" s="15"/>
      <c r="L37" s="19">
        <f t="shared" si="16"/>
        <v>0</v>
      </c>
      <c r="M37" s="20"/>
    </row>
    <row r="38" spans="1:14" ht="13.5" customHeight="1">
      <c r="A38" s="11"/>
      <c r="B38" s="11"/>
      <c r="C38" s="12"/>
      <c r="D38" s="13"/>
      <c r="E38" s="15"/>
      <c r="F38" s="16"/>
      <c r="G38" s="15"/>
      <c r="H38" s="16"/>
      <c r="I38" s="15"/>
      <c r="J38" s="16"/>
      <c r="K38" s="15"/>
      <c r="L38" s="19">
        <f t="shared" si="16"/>
        <v>0</v>
      </c>
      <c r="M38" s="20"/>
    </row>
    <row r="39" spans="1:14" ht="13.5" customHeight="1">
      <c r="A39" s="11"/>
      <c r="B39" s="11"/>
      <c r="C39" s="12"/>
      <c r="D39" s="13"/>
      <c r="E39" s="15"/>
      <c r="F39" s="16"/>
      <c r="G39" s="15"/>
      <c r="H39" s="16"/>
      <c r="I39" s="15"/>
      <c r="J39" s="16"/>
      <c r="K39" s="15"/>
      <c r="L39" s="19">
        <f t="shared" si="16"/>
        <v>0</v>
      </c>
      <c r="M39" s="20"/>
    </row>
    <row r="40" spans="1:14" ht="13.5" customHeight="1">
      <c r="A40" s="11"/>
      <c r="B40" s="11"/>
      <c r="C40" s="12"/>
      <c r="D40" s="13"/>
      <c r="E40" s="15"/>
      <c r="F40" s="16"/>
      <c r="G40" s="15"/>
      <c r="H40" s="16"/>
      <c r="I40" s="15"/>
      <c r="J40" s="16"/>
      <c r="K40" s="15"/>
      <c r="L40" s="19">
        <f t="shared" si="16"/>
        <v>0</v>
      </c>
      <c r="M40" s="20"/>
    </row>
    <row r="41" spans="1:14" ht="13.5" customHeight="1">
      <c r="A41" s="11"/>
      <c r="B41" s="11"/>
      <c r="C41" s="12"/>
      <c r="D41" s="13"/>
      <c r="E41" s="15"/>
      <c r="F41" s="16"/>
      <c r="G41" s="15"/>
      <c r="H41" s="16"/>
      <c r="I41" s="15"/>
      <c r="J41" s="16"/>
      <c r="K41" s="15"/>
      <c r="L41" s="19">
        <f t="shared" si="16"/>
        <v>0</v>
      </c>
      <c r="M41" s="20"/>
    </row>
    <row r="42" spans="1:14" ht="13.5" customHeight="1">
      <c r="A42" s="11"/>
      <c r="B42" s="11"/>
      <c r="C42" s="12"/>
      <c r="D42" s="13"/>
      <c r="E42" s="15"/>
      <c r="F42" s="16"/>
      <c r="G42" s="15"/>
      <c r="H42" s="16"/>
      <c r="I42" s="15"/>
      <c r="J42" s="16"/>
      <c r="K42" s="15"/>
      <c r="L42" s="19">
        <f t="shared" si="16"/>
        <v>0</v>
      </c>
      <c r="M42" s="20"/>
    </row>
    <row r="43" spans="1:14" ht="13.5" customHeight="1">
      <c r="A43" s="104" t="s">
        <v>95</v>
      </c>
      <c r="B43" s="105"/>
      <c r="C43" s="106"/>
      <c r="D43" s="29"/>
      <c r="E43" s="30" t="e">
        <f>SMALL(E31:E42,1)</f>
        <v>#NUM!</v>
      </c>
      <c r="F43" s="30"/>
      <c r="G43" s="30" t="e">
        <f>SMALL(G31:G42,1)</f>
        <v>#NUM!</v>
      </c>
      <c r="H43" s="30"/>
      <c r="I43" s="30" t="e">
        <f>SMALL(I31:I42,1)</f>
        <v>#NUM!</v>
      </c>
      <c r="J43" s="30"/>
      <c r="K43" s="30" t="e">
        <f>SMALL(K31:K42,1)</f>
        <v>#NUM!</v>
      </c>
      <c r="L43" s="19"/>
      <c r="M43" s="20"/>
    </row>
    <row r="44" spans="1:14" ht="13.5" customHeight="1">
      <c r="A44" s="104" t="s">
        <v>95</v>
      </c>
      <c r="B44" s="105"/>
      <c r="C44" s="106"/>
      <c r="D44" s="29"/>
      <c r="E44" s="30" t="e">
        <f>SMALL(E31:E42,2)</f>
        <v>#NUM!</v>
      </c>
      <c r="F44" s="30"/>
      <c r="G44" s="30" t="e">
        <f>SMALL(G31:G42,2)</f>
        <v>#NUM!</v>
      </c>
      <c r="H44" s="30"/>
      <c r="I44" s="30" t="e">
        <f>SMALL(I31:I42,2)</f>
        <v>#NUM!</v>
      </c>
      <c r="J44" s="30"/>
      <c r="K44" s="30" t="e">
        <f>SMALL(K31:K42,2)</f>
        <v>#NUM!</v>
      </c>
      <c r="L44" s="31"/>
      <c r="M44" s="32"/>
      <c r="N44" s="2"/>
    </row>
    <row r="45" spans="1:14" ht="13.5" customHeight="1">
      <c r="A45" s="104" t="s">
        <v>95</v>
      </c>
      <c r="B45" s="105"/>
      <c r="C45" s="106"/>
      <c r="D45" s="29"/>
      <c r="E45" s="30" t="e">
        <f>SMALL(E31:E42,3)</f>
        <v>#NUM!</v>
      </c>
      <c r="F45" s="30"/>
      <c r="G45" s="30" t="e">
        <f>SMALL(G31:G42,3)</f>
        <v>#NUM!</v>
      </c>
      <c r="H45" s="30"/>
      <c r="I45" s="30" t="e">
        <f>SMALL(I31:I42,3)</f>
        <v>#NUM!</v>
      </c>
      <c r="J45" s="30"/>
      <c r="K45" s="30" t="e">
        <f>SMALL(K31:K42,3)</f>
        <v>#NUM!</v>
      </c>
      <c r="L45" s="31"/>
      <c r="M45" s="32"/>
      <c r="N45" s="2"/>
    </row>
    <row r="46" spans="1:14" ht="13.5" customHeight="1">
      <c r="A46" s="104" t="s">
        <v>95</v>
      </c>
      <c r="B46" s="105"/>
      <c r="C46" s="106"/>
      <c r="D46" s="29"/>
      <c r="E46" s="30" t="e">
        <f>SMALL(E31:E42,4)</f>
        <v>#NUM!</v>
      </c>
      <c r="F46" s="30"/>
      <c r="G46" s="30" t="e">
        <f>SMALL(G31:G42,4)</f>
        <v>#NUM!</v>
      </c>
      <c r="H46" s="30"/>
      <c r="I46" s="30" t="e">
        <f>SMALL(I31:I42,4)</f>
        <v>#NUM!</v>
      </c>
      <c r="J46" s="30"/>
      <c r="K46" s="30" t="e">
        <f>SMALL(K32:K42,4)</f>
        <v>#NUM!</v>
      </c>
      <c r="L46" s="31"/>
      <c r="M46" s="32"/>
      <c r="N46" s="2"/>
    </row>
    <row r="47" spans="1:14" ht="13.5" customHeight="1">
      <c r="A47" s="107" t="s">
        <v>96</v>
      </c>
      <c r="B47" s="108"/>
      <c r="C47" s="109"/>
      <c r="D47" s="33"/>
      <c r="E47" s="34" t="e">
        <f>SUM(E31:E42)-E43-E44-E45-E46</f>
        <v>#NUM!</v>
      </c>
      <c r="F47" s="34"/>
      <c r="G47" s="34" t="e">
        <f>SUM(G31:G42)-G43-G44-G45-G46</f>
        <v>#NUM!</v>
      </c>
      <c r="H47" s="34"/>
      <c r="I47" s="34" t="e">
        <f>SUM(I31:I42)-I43-I44-I45-I46</f>
        <v>#NUM!</v>
      </c>
      <c r="J47" s="34"/>
      <c r="K47" s="34" t="e">
        <f>SUM(K31:K42)-K43-K44-K45-K46</f>
        <v>#NUM!</v>
      </c>
      <c r="L47" s="35" t="e">
        <f>SUM($E47+$G47+$I47+$K47)</f>
        <v>#NUM!</v>
      </c>
      <c r="M47" s="20"/>
      <c r="N47" s="2"/>
    </row>
    <row r="48" spans="1:14" ht="13.5" customHeight="1">
      <c r="M48" s="2"/>
      <c r="N48" s="2"/>
    </row>
    <row r="49" spans="1:14" ht="13.5" customHeight="1">
      <c r="A49" s="102" t="s">
        <v>27</v>
      </c>
      <c r="B49" s="110"/>
      <c r="C49" s="110"/>
      <c r="D49" s="110"/>
      <c r="E49" s="110"/>
      <c r="F49" s="110"/>
      <c r="G49" s="110"/>
      <c r="H49" s="110"/>
      <c r="I49" s="110"/>
      <c r="J49" s="110"/>
      <c r="K49" s="110"/>
      <c r="L49" s="103"/>
      <c r="M49" s="4"/>
      <c r="N49" s="2"/>
    </row>
    <row r="50" spans="1:14" ht="13.5" customHeight="1">
      <c r="A50" s="111" t="s">
        <v>463</v>
      </c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9"/>
      <c r="M50" s="4"/>
      <c r="N50" s="2"/>
    </row>
    <row r="51" spans="1:14" ht="13.5" customHeight="1">
      <c r="A51" s="96" t="s">
        <v>13</v>
      </c>
      <c r="B51" s="98" t="s">
        <v>15</v>
      </c>
      <c r="C51" s="100" t="s">
        <v>16</v>
      </c>
      <c r="D51" s="102" t="s">
        <v>17</v>
      </c>
      <c r="E51" s="103"/>
      <c r="F51" s="102" t="s">
        <v>18</v>
      </c>
      <c r="G51" s="103"/>
      <c r="H51" s="102" t="s">
        <v>19</v>
      </c>
      <c r="I51" s="103"/>
      <c r="J51" s="102" t="s">
        <v>20</v>
      </c>
      <c r="K51" s="103"/>
      <c r="L51" s="6" t="s">
        <v>21</v>
      </c>
      <c r="M51" s="4"/>
      <c r="N51" s="2"/>
    </row>
    <row r="52" spans="1:14" ht="13.5" customHeight="1">
      <c r="A52" s="97"/>
      <c r="B52" s="99"/>
      <c r="C52" s="101"/>
      <c r="D52" s="7" t="s">
        <v>25</v>
      </c>
      <c r="E52" s="8" t="s">
        <v>26</v>
      </c>
      <c r="F52" s="7" t="s">
        <v>25</v>
      </c>
      <c r="G52" s="8" t="s">
        <v>26</v>
      </c>
      <c r="H52" s="7" t="s">
        <v>25</v>
      </c>
      <c r="I52" s="8" t="s">
        <v>26</v>
      </c>
      <c r="J52" s="7" t="s">
        <v>25</v>
      </c>
      <c r="K52" s="8" t="s">
        <v>26</v>
      </c>
      <c r="L52" s="9"/>
      <c r="M52" s="4"/>
      <c r="N52" s="2"/>
    </row>
    <row r="53" spans="1:14" ht="13.5" customHeight="1">
      <c r="A53" s="11"/>
      <c r="B53" s="11"/>
      <c r="C53" s="12"/>
      <c r="D53" s="13"/>
      <c r="E53" s="15"/>
      <c r="F53" s="16"/>
      <c r="G53" s="15"/>
      <c r="H53" s="16"/>
      <c r="I53" s="15"/>
      <c r="J53" s="16"/>
      <c r="K53" s="15"/>
      <c r="L53" s="19">
        <f t="shared" ref="L53:L64" si="17">SUM($E53+$G53+$I53+$K53)</f>
        <v>0</v>
      </c>
      <c r="M53" s="20"/>
      <c r="N53" s="2"/>
    </row>
    <row r="54" spans="1:14" ht="13.5" customHeight="1">
      <c r="A54" s="11"/>
      <c r="B54" s="11"/>
      <c r="C54" s="12"/>
      <c r="D54" s="13"/>
      <c r="E54" s="15"/>
      <c r="F54" s="16"/>
      <c r="G54" s="15"/>
      <c r="H54" s="16"/>
      <c r="I54" s="15"/>
      <c r="J54" s="16"/>
      <c r="K54" s="15"/>
      <c r="L54" s="19">
        <f t="shared" si="17"/>
        <v>0</v>
      </c>
      <c r="M54" s="20"/>
      <c r="N54" s="2"/>
    </row>
    <row r="55" spans="1:14" ht="13.5" customHeight="1">
      <c r="A55" s="11"/>
      <c r="B55" s="11"/>
      <c r="C55" s="12"/>
      <c r="D55" s="13"/>
      <c r="E55" s="15"/>
      <c r="F55" s="16"/>
      <c r="G55" s="15"/>
      <c r="H55" s="16"/>
      <c r="I55" s="15"/>
      <c r="J55" s="16"/>
      <c r="K55" s="15"/>
      <c r="L55" s="19">
        <f t="shared" si="17"/>
        <v>0</v>
      </c>
      <c r="M55" s="20"/>
      <c r="N55" s="2"/>
    </row>
    <row r="56" spans="1:14" ht="13.5" customHeight="1">
      <c r="A56" s="11"/>
      <c r="B56" s="11"/>
      <c r="C56" s="12"/>
      <c r="D56" s="13"/>
      <c r="E56" s="15"/>
      <c r="F56" s="16"/>
      <c r="G56" s="15"/>
      <c r="H56" s="16"/>
      <c r="I56" s="15"/>
      <c r="J56" s="16"/>
      <c r="K56" s="15"/>
      <c r="L56" s="19">
        <f t="shared" si="17"/>
        <v>0</v>
      </c>
      <c r="M56" s="20"/>
      <c r="N56" s="2"/>
    </row>
    <row r="57" spans="1:14" ht="13.5" customHeight="1">
      <c r="A57" s="11"/>
      <c r="B57" s="11"/>
      <c r="C57" s="12"/>
      <c r="D57" s="13"/>
      <c r="E57" s="15"/>
      <c r="F57" s="16"/>
      <c r="G57" s="15"/>
      <c r="H57" s="16"/>
      <c r="I57" s="15"/>
      <c r="J57" s="16"/>
      <c r="K57" s="15"/>
      <c r="L57" s="19">
        <f t="shared" si="17"/>
        <v>0</v>
      </c>
      <c r="M57" s="20"/>
      <c r="N57" s="2"/>
    </row>
    <row r="58" spans="1:14" ht="13.5" customHeight="1">
      <c r="A58" s="11"/>
      <c r="B58" s="11"/>
      <c r="C58" s="12"/>
      <c r="D58" s="13"/>
      <c r="E58" s="15"/>
      <c r="F58" s="16"/>
      <c r="G58" s="15"/>
      <c r="H58" s="16"/>
      <c r="I58" s="15"/>
      <c r="J58" s="16"/>
      <c r="K58" s="15"/>
      <c r="L58" s="19">
        <f t="shared" si="17"/>
        <v>0</v>
      </c>
      <c r="M58" s="20"/>
      <c r="N58" s="2"/>
    </row>
    <row r="59" spans="1:14" ht="13.5" customHeight="1">
      <c r="A59" s="11"/>
      <c r="B59" s="11"/>
      <c r="C59" s="12"/>
      <c r="D59" s="13"/>
      <c r="E59" s="15"/>
      <c r="F59" s="16"/>
      <c r="G59" s="15"/>
      <c r="H59" s="16"/>
      <c r="I59" s="15"/>
      <c r="J59" s="16"/>
      <c r="K59" s="15"/>
      <c r="L59" s="19">
        <f t="shared" si="17"/>
        <v>0</v>
      </c>
      <c r="M59" s="20"/>
      <c r="N59" s="2"/>
    </row>
    <row r="60" spans="1:14" ht="13.5" customHeight="1">
      <c r="A60" s="11"/>
      <c r="B60" s="11"/>
      <c r="C60" s="12"/>
      <c r="D60" s="13"/>
      <c r="E60" s="15"/>
      <c r="F60" s="16"/>
      <c r="G60" s="15"/>
      <c r="H60" s="16"/>
      <c r="I60" s="15"/>
      <c r="J60" s="16"/>
      <c r="K60" s="15"/>
      <c r="L60" s="19">
        <f t="shared" si="17"/>
        <v>0</v>
      </c>
      <c r="M60" s="20"/>
      <c r="N60" s="2"/>
    </row>
    <row r="61" spans="1:14" ht="13.5" customHeight="1">
      <c r="A61" s="11"/>
      <c r="B61" s="11"/>
      <c r="C61" s="12"/>
      <c r="D61" s="13"/>
      <c r="E61" s="15"/>
      <c r="F61" s="16"/>
      <c r="G61" s="15"/>
      <c r="H61" s="16"/>
      <c r="I61" s="15"/>
      <c r="J61" s="16"/>
      <c r="K61" s="15"/>
      <c r="L61" s="19">
        <f t="shared" si="17"/>
        <v>0</v>
      </c>
      <c r="M61" s="20"/>
      <c r="N61" s="2"/>
    </row>
    <row r="62" spans="1:14" ht="13.5" customHeight="1">
      <c r="A62" s="11"/>
      <c r="B62" s="11"/>
      <c r="C62" s="12"/>
      <c r="D62" s="13"/>
      <c r="E62" s="15"/>
      <c r="F62" s="16"/>
      <c r="G62" s="15"/>
      <c r="H62" s="16"/>
      <c r="I62" s="15"/>
      <c r="J62" s="16"/>
      <c r="K62" s="15"/>
      <c r="L62" s="19">
        <f t="shared" si="17"/>
        <v>0</v>
      </c>
      <c r="M62" s="20"/>
      <c r="N62" s="2"/>
    </row>
    <row r="63" spans="1:14" ht="13.5" customHeight="1">
      <c r="A63" s="11"/>
      <c r="B63" s="11"/>
      <c r="C63" s="12"/>
      <c r="D63" s="13"/>
      <c r="E63" s="15"/>
      <c r="F63" s="16"/>
      <c r="G63" s="15"/>
      <c r="H63" s="16"/>
      <c r="I63" s="15"/>
      <c r="J63" s="16"/>
      <c r="K63" s="15"/>
      <c r="L63" s="19">
        <f t="shared" si="17"/>
        <v>0</v>
      </c>
      <c r="M63" s="20"/>
      <c r="N63" s="2"/>
    </row>
    <row r="64" spans="1:14" ht="13.5" customHeight="1">
      <c r="A64" s="11"/>
      <c r="B64" s="11"/>
      <c r="C64" s="12"/>
      <c r="D64" s="13"/>
      <c r="E64" s="15"/>
      <c r="F64" s="16"/>
      <c r="G64" s="15"/>
      <c r="H64" s="16"/>
      <c r="I64" s="15"/>
      <c r="J64" s="16"/>
      <c r="K64" s="15"/>
      <c r="L64" s="19">
        <f t="shared" si="17"/>
        <v>0</v>
      </c>
      <c r="M64" s="20"/>
      <c r="N64" s="2"/>
    </row>
    <row r="65" spans="1:14" ht="13.5" customHeight="1">
      <c r="A65" s="104" t="s">
        <v>95</v>
      </c>
      <c r="B65" s="105"/>
      <c r="C65" s="106"/>
      <c r="D65" s="29"/>
      <c r="E65" s="30" t="e">
        <f>SMALL(E53:E64,1)</f>
        <v>#NUM!</v>
      </c>
      <c r="F65" s="30"/>
      <c r="G65" s="30" t="e">
        <f>SMALL(G53:G64,1)</f>
        <v>#NUM!</v>
      </c>
      <c r="H65" s="30"/>
      <c r="I65" s="30" t="e">
        <f>SMALL(I53:I64,1)</f>
        <v>#NUM!</v>
      </c>
      <c r="J65" s="30"/>
      <c r="K65" s="30" t="e">
        <f>SMALL(K53:K64,1)</f>
        <v>#NUM!</v>
      </c>
      <c r="L65" s="19"/>
      <c r="M65" s="20"/>
      <c r="N65" s="2"/>
    </row>
    <row r="66" spans="1:14" ht="13.5" customHeight="1">
      <c r="A66" s="104" t="s">
        <v>95</v>
      </c>
      <c r="B66" s="105"/>
      <c r="C66" s="106"/>
      <c r="D66" s="29"/>
      <c r="E66" s="30" t="e">
        <f>SMALL(E53:E64,2)</f>
        <v>#NUM!</v>
      </c>
      <c r="F66" s="30"/>
      <c r="G66" s="30" t="e">
        <f>SMALL(G53:G64,2)</f>
        <v>#NUM!</v>
      </c>
      <c r="H66" s="30"/>
      <c r="I66" s="30" t="e">
        <f>SMALL(I53:I64,2)</f>
        <v>#NUM!</v>
      </c>
      <c r="J66" s="30"/>
      <c r="K66" s="30" t="e">
        <f>SMALL(K53:K64,2)</f>
        <v>#NUM!</v>
      </c>
      <c r="L66" s="31"/>
      <c r="M66" s="32"/>
      <c r="N66" s="2"/>
    </row>
    <row r="67" spans="1:14" ht="13.5" customHeight="1">
      <c r="A67" s="104" t="s">
        <v>95</v>
      </c>
      <c r="B67" s="105"/>
      <c r="C67" s="106"/>
      <c r="D67" s="29"/>
      <c r="E67" s="30" t="e">
        <f>SMALL(E53:E64,3)</f>
        <v>#NUM!</v>
      </c>
      <c r="F67" s="30"/>
      <c r="G67" s="30" t="e">
        <f>SMALL(G53:G64,3)</f>
        <v>#NUM!</v>
      </c>
      <c r="H67" s="30"/>
      <c r="I67" s="30" t="e">
        <f>SMALL(I53:I64,3)</f>
        <v>#NUM!</v>
      </c>
      <c r="J67" s="30"/>
      <c r="K67" s="30" t="e">
        <f>SMALL(K53:K64,3)</f>
        <v>#NUM!</v>
      </c>
      <c r="L67" s="31"/>
      <c r="M67" s="32"/>
      <c r="N67" s="2"/>
    </row>
    <row r="68" spans="1:14" ht="13.5" customHeight="1">
      <c r="A68" s="104" t="s">
        <v>95</v>
      </c>
      <c r="B68" s="105"/>
      <c r="C68" s="106"/>
      <c r="D68" s="29"/>
      <c r="E68" s="30" t="e">
        <f>SMALL(E53:E64,4)</f>
        <v>#NUM!</v>
      </c>
      <c r="F68" s="30"/>
      <c r="G68" s="30" t="e">
        <f>SMALL(G53:G64,4)</f>
        <v>#NUM!</v>
      </c>
      <c r="H68" s="30"/>
      <c r="I68" s="30" t="e">
        <f>SMALL(I53:I64,4)</f>
        <v>#NUM!</v>
      </c>
      <c r="J68" s="30"/>
      <c r="K68" s="30" t="e">
        <f>SMALL(K54:K64,4)</f>
        <v>#NUM!</v>
      </c>
      <c r="L68" s="31"/>
      <c r="M68" s="32"/>
      <c r="N68" s="2"/>
    </row>
    <row r="69" spans="1:14" ht="13.5" customHeight="1">
      <c r="A69" s="107" t="s">
        <v>96</v>
      </c>
      <c r="B69" s="108"/>
      <c r="C69" s="109"/>
      <c r="D69" s="33"/>
      <c r="E69" s="34" t="e">
        <f>SUM(E53:E64)-E65-E66-E67-E68</f>
        <v>#NUM!</v>
      </c>
      <c r="F69" s="34"/>
      <c r="G69" s="34" t="e">
        <f>SUM(G53:G64)-G65-G66-G67-G68</f>
        <v>#NUM!</v>
      </c>
      <c r="H69" s="34"/>
      <c r="I69" s="34" t="e">
        <f>SUM(I53:I64)-I65-I66-I67-I68</f>
        <v>#NUM!</v>
      </c>
      <c r="J69" s="34"/>
      <c r="K69" s="34" t="e">
        <f>SUM(K53:K64)-K65-K66-K67-K68</f>
        <v>#NUM!</v>
      </c>
      <c r="L69" s="35" t="e">
        <f>SUM($E69+$G69+$I69+$K69)</f>
        <v>#NUM!</v>
      </c>
      <c r="M69" s="20"/>
      <c r="N69" s="2"/>
    </row>
    <row r="70" spans="1:14" ht="13.5" customHeight="1">
      <c r="M70" s="2"/>
      <c r="N70" s="2"/>
    </row>
    <row r="71" spans="1:14" ht="13.5" customHeight="1">
      <c r="A71" s="102" t="s">
        <v>27</v>
      </c>
      <c r="B71" s="110"/>
      <c r="C71" s="110"/>
      <c r="D71" s="110"/>
      <c r="E71" s="110"/>
      <c r="F71" s="110"/>
      <c r="G71" s="110"/>
      <c r="H71" s="110"/>
      <c r="I71" s="110"/>
      <c r="J71" s="110"/>
      <c r="K71" s="110"/>
      <c r="L71" s="103"/>
      <c r="M71" s="4"/>
      <c r="N71" s="2"/>
    </row>
    <row r="72" spans="1:14" ht="13.5" customHeight="1">
      <c r="A72" s="111" t="s">
        <v>463</v>
      </c>
      <c r="B72" s="108"/>
      <c r="C72" s="108"/>
      <c r="D72" s="108"/>
      <c r="E72" s="108"/>
      <c r="F72" s="108"/>
      <c r="G72" s="108"/>
      <c r="H72" s="108"/>
      <c r="I72" s="108"/>
      <c r="J72" s="108"/>
      <c r="K72" s="108"/>
      <c r="L72" s="109"/>
      <c r="M72" s="4"/>
      <c r="N72" s="2"/>
    </row>
    <row r="73" spans="1:14" ht="13.5" customHeight="1">
      <c r="A73" s="96" t="s">
        <v>13</v>
      </c>
      <c r="B73" s="98" t="s">
        <v>15</v>
      </c>
      <c r="C73" s="100" t="s">
        <v>16</v>
      </c>
      <c r="D73" s="102" t="s">
        <v>17</v>
      </c>
      <c r="E73" s="103"/>
      <c r="F73" s="102" t="s">
        <v>18</v>
      </c>
      <c r="G73" s="103"/>
      <c r="H73" s="102" t="s">
        <v>19</v>
      </c>
      <c r="I73" s="103"/>
      <c r="J73" s="102" t="s">
        <v>20</v>
      </c>
      <c r="K73" s="103"/>
      <c r="L73" s="6" t="s">
        <v>21</v>
      </c>
      <c r="M73" s="4"/>
      <c r="N73" s="2"/>
    </row>
    <row r="74" spans="1:14" ht="13.5" customHeight="1">
      <c r="A74" s="97"/>
      <c r="B74" s="99"/>
      <c r="C74" s="101"/>
      <c r="D74" s="7" t="s">
        <v>25</v>
      </c>
      <c r="E74" s="8" t="s">
        <v>26</v>
      </c>
      <c r="F74" s="7" t="s">
        <v>25</v>
      </c>
      <c r="G74" s="8" t="s">
        <v>26</v>
      </c>
      <c r="H74" s="7" t="s">
        <v>25</v>
      </c>
      <c r="I74" s="8" t="s">
        <v>26</v>
      </c>
      <c r="J74" s="7" t="s">
        <v>25</v>
      </c>
      <c r="K74" s="8" t="s">
        <v>26</v>
      </c>
      <c r="L74" s="9"/>
      <c r="M74" s="4"/>
      <c r="N74" s="2"/>
    </row>
    <row r="75" spans="1:14" ht="13.5" customHeight="1">
      <c r="A75" s="11"/>
      <c r="B75" s="11"/>
      <c r="C75" s="12"/>
      <c r="D75" s="13"/>
      <c r="E75" s="15"/>
      <c r="F75" s="16"/>
      <c r="G75" s="15"/>
      <c r="H75" s="16"/>
      <c r="I75" s="15"/>
      <c r="J75" s="16"/>
      <c r="K75" s="15"/>
      <c r="L75" s="19">
        <f t="shared" ref="L75:L86" si="18">SUM($E75+$G75+$I75+$K75)</f>
        <v>0</v>
      </c>
      <c r="M75" s="20"/>
      <c r="N75" s="2"/>
    </row>
    <row r="76" spans="1:14" ht="13.5" customHeight="1">
      <c r="A76" s="11"/>
      <c r="B76" s="11"/>
      <c r="C76" s="12"/>
      <c r="D76" s="13"/>
      <c r="E76" s="15"/>
      <c r="F76" s="16"/>
      <c r="G76" s="15"/>
      <c r="H76" s="16"/>
      <c r="I76" s="15"/>
      <c r="J76" s="16"/>
      <c r="K76" s="15"/>
      <c r="L76" s="19">
        <f t="shared" si="18"/>
        <v>0</v>
      </c>
      <c r="M76" s="20"/>
      <c r="N76" s="2"/>
    </row>
    <row r="77" spans="1:14" ht="13.5" customHeight="1">
      <c r="A77" s="11"/>
      <c r="B77" s="11"/>
      <c r="C77" s="12"/>
      <c r="D77" s="13"/>
      <c r="E77" s="15"/>
      <c r="F77" s="16"/>
      <c r="G77" s="15"/>
      <c r="H77" s="16"/>
      <c r="I77" s="15"/>
      <c r="J77" s="16"/>
      <c r="K77" s="15"/>
      <c r="L77" s="19">
        <f t="shared" si="18"/>
        <v>0</v>
      </c>
      <c r="M77" s="20"/>
      <c r="N77" s="2"/>
    </row>
    <row r="78" spans="1:14" ht="13.5" customHeight="1">
      <c r="A78" s="11"/>
      <c r="B78" s="11"/>
      <c r="C78" s="12"/>
      <c r="D78" s="13"/>
      <c r="E78" s="15"/>
      <c r="F78" s="16"/>
      <c r="G78" s="15"/>
      <c r="H78" s="16"/>
      <c r="I78" s="15"/>
      <c r="J78" s="16"/>
      <c r="K78" s="15"/>
      <c r="L78" s="19">
        <f t="shared" si="18"/>
        <v>0</v>
      </c>
      <c r="M78" s="20"/>
      <c r="N78" s="2"/>
    </row>
    <row r="79" spans="1:14" ht="13.5" customHeight="1">
      <c r="A79" s="11"/>
      <c r="B79" s="11"/>
      <c r="C79" s="12"/>
      <c r="D79" s="13"/>
      <c r="E79" s="15"/>
      <c r="F79" s="16"/>
      <c r="G79" s="15"/>
      <c r="H79" s="16"/>
      <c r="I79" s="15"/>
      <c r="J79" s="16"/>
      <c r="K79" s="15"/>
      <c r="L79" s="19">
        <f t="shared" si="18"/>
        <v>0</v>
      </c>
      <c r="M79" s="20"/>
      <c r="N79" s="2"/>
    </row>
    <row r="80" spans="1:14" ht="13.5" customHeight="1">
      <c r="A80" s="11"/>
      <c r="B80" s="11"/>
      <c r="C80" s="12"/>
      <c r="D80" s="13"/>
      <c r="E80" s="15"/>
      <c r="F80" s="16"/>
      <c r="G80" s="15"/>
      <c r="H80" s="16"/>
      <c r="I80" s="15"/>
      <c r="J80" s="16"/>
      <c r="K80" s="15"/>
      <c r="L80" s="19">
        <f t="shared" si="18"/>
        <v>0</v>
      </c>
      <c r="M80" s="20"/>
      <c r="N80" s="2"/>
    </row>
    <row r="81" spans="1:14" ht="13.5" customHeight="1">
      <c r="A81" s="11"/>
      <c r="B81" s="11"/>
      <c r="C81" s="12"/>
      <c r="D81" s="13"/>
      <c r="E81" s="15"/>
      <c r="F81" s="16"/>
      <c r="G81" s="15"/>
      <c r="H81" s="16"/>
      <c r="I81" s="15"/>
      <c r="J81" s="16"/>
      <c r="K81" s="15"/>
      <c r="L81" s="19">
        <f t="shared" si="18"/>
        <v>0</v>
      </c>
      <c r="M81" s="20"/>
      <c r="N81" s="2"/>
    </row>
    <row r="82" spans="1:14" ht="13.5" customHeight="1">
      <c r="A82" s="11"/>
      <c r="B82" s="11"/>
      <c r="C82" s="12"/>
      <c r="D82" s="13"/>
      <c r="E82" s="15"/>
      <c r="F82" s="16"/>
      <c r="G82" s="15"/>
      <c r="H82" s="16"/>
      <c r="I82" s="15"/>
      <c r="J82" s="16"/>
      <c r="K82" s="15"/>
      <c r="L82" s="19">
        <f t="shared" si="18"/>
        <v>0</v>
      </c>
      <c r="M82" s="20"/>
      <c r="N82" s="2"/>
    </row>
    <row r="83" spans="1:14" ht="13.5" customHeight="1">
      <c r="A83" s="11"/>
      <c r="B83" s="11"/>
      <c r="C83" s="12"/>
      <c r="D83" s="13"/>
      <c r="E83" s="15"/>
      <c r="F83" s="16"/>
      <c r="G83" s="15"/>
      <c r="H83" s="16"/>
      <c r="I83" s="15"/>
      <c r="J83" s="16"/>
      <c r="K83" s="15"/>
      <c r="L83" s="19">
        <f t="shared" si="18"/>
        <v>0</v>
      </c>
      <c r="M83" s="20"/>
      <c r="N83" s="2"/>
    </row>
    <row r="84" spans="1:14" ht="13.5" customHeight="1">
      <c r="A84" s="11"/>
      <c r="B84" s="11"/>
      <c r="C84" s="12"/>
      <c r="D84" s="13"/>
      <c r="E84" s="15"/>
      <c r="F84" s="16"/>
      <c r="G84" s="15"/>
      <c r="H84" s="16"/>
      <c r="I84" s="15"/>
      <c r="J84" s="16"/>
      <c r="K84" s="15"/>
      <c r="L84" s="19">
        <f t="shared" si="18"/>
        <v>0</v>
      </c>
      <c r="M84" s="20"/>
      <c r="N84" s="2"/>
    </row>
    <row r="85" spans="1:14" ht="13.5" customHeight="1">
      <c r="A85" s="11"/>
      <c r="B85" s="11"/>
      <c r="C85" s="12"/>
      <c r="D85" s="13"/>
      <c r="E85" s="15"/>
      <c r="F85" s="16"/>
      <c r="G85" s="15"/>
      <c r="H85" s="16"/>
      <c r="I85" s="15"/>
      <c r="J85" s="16"/>
      <c r="K85" s="15"/>
      <c r="L85" s="19">
        <f t="shared" si="18"/>
        <v>0</v>
      </c>
      <c r="M85" s="20"/>
      <c r="N85" s="2"/>
    </row>
    <row r="86" spans="1:14" ht="13.5" customHeight="1">
      <c r="A86" s="11"/>
      <c r="B86" s="11"/>
      <c r="C86" s="12"/>
      <c r="D86" s="13"/>
      <c r="E86" s="15"/>
      <c r="F86" s="16"/>
      <c r="G86" s="15"/>
      <c r="H86" s="16"/>
      <c r="I86" s="15"/>
      <c r="J86" s="16"/>
      <c r="K86" s="15"/>
      <c r="L86" s="19">
        <f t="shared" si="18"/>
        <v>0</v>
      </c>
      <c r="M86" s="20"/>
      <c r="N86" s="2"/>
    </row>
    <row r="87" spans="1:14" ht="13.5" customHeight="1">
      <c r="A87" s="104" t="s">
        <v>95</v>
      </c>
      <c r="B87" s="105"/>
      <c r="C87" s="106"/>
      <c r="D87" s="29"/>
      <c r="E87" s="30" t="e">
        <f>SMALL(E75:E86,1)</f>
        <v>#NUM!</v>
      </c>
      <c r="F87" s="30"/>
      <c r="G87" s="30" t="e">
        <f>SMALL(G75:G86,1)</f>
        <v>#NUM!</v>
      </c>
      <c r="H87" s="30"/>
      <c r="I87" s="30" t="e">
        <f>SMALL(I75:I86,1)</f>
        <v>#NUM!</v>
      </c>
      <c r="J87" s="30"/>
      <c r="K87" s="30" t="e">
        <f>SMALL(K75:K86,1)</f>
        <v>#NUM!</v>
      </c>
      <c r="L87" s="19"/>
      <c r="M87" s="20"/>
      <c r="N87" s="2"/>
    </row>
    <row r="88" spans="1:14" ht="13.5" customHeight="1">
      <c r="A88" s="104" t="s">
        <v>95</v>
      </c>
      <c r="B88" s="105"/>
      <c r="C88" s="106"/>
      <c r="D88" s="29"/>
      <c r="E88" s="30" t="e">
        <f>SMALL(E75:E86,2)</f>
        <v>#NUM!</v>
      </c>
      <c r="F88" s="30"/>
      <c r="G88" s="30" t="e">
        <f>SMALL(G75:G86,2)</f>
        <v>#NUM!</v>
      </c>
      <c r="H88" s="30"/>
      <c r="I88" s="30" t="e">
        <f>SMALL(I75:I86,2)</f>
        <v>#NUM!</v>
      </c>
      <c r="J88" s="30"/>
      <c r="K88" s="30" t="e">
        <f>SMALL(K75:K86,2)</f>
        <v>#NUM!</v>
      </c>
      <c r="L88" s="31"/>
      <c r="M88" s="32"/>
      <c r="N88" s="2"/>
    </row>
    <row r="89" spans="1:14" ht="13.5" customHeight="1">
      <c r="A89" s="104" t="s">
        <v>95</v>
      </c>
      <c r="B89" s="105"/>
      <c r="C89" s="106"/>
      <c r="D89" s="29"/>
      <c r="E89" s="30" t="e">
        <f>SMALL(E75:E86,3)</f>
        <v>#NUM!</v>
      </c>
      <c r="F89" s="30"/>
      <c r="G89" s="30" t="e">
        <f>SMALL(G75:G86,3)</f>
        <v>#NUM!</v>
      </c>
      <c r="H89" s="30"/>
      <c r="I89" s="30" t="e">
        <f>SMALL(I75:I86,3)</f>
        <v>#NUM!</v>
      </c>
      <c r="J89" s="30"/>
      <c r="K89" s="30" t="e">
        <f>SMALL(K75:K86,3)</f>
        <v>#NUM!</v>
      </c>
      <c r="L89" s="31"/>
      <c r="M89" s="32"/>
      <c r="N89" s="2"/>
    </row>
    <row r="90" spans="1:14" ht="13.5" customHeight="1">
      <c r="A90" s="104" t="s">
        <v>95</v>
      </c>
      <c r="B90" s="105"/>
      <c r="C90" s="106"/>
      <c r="D90" s="29"/>
      <c r="E90" s="30" t="e">
        <f>SMALL(E75:E86,4)</f>
        <v>#NUM!</v>
      </c>
      <c r="F90" s="30"/>
      <c r="G90" s="30" t="e">
        <f>SMALL(G75:G86,4)</f>
        <v>#NUM!</v>
      </c>
      <c r="H90" s="30"/>
      <c r="I90" s="30" t="e">
        <f>SMALL(I75:I86,4)</f>
        <v>#NUM!</v>
      </c>
      <c r="J90" s="30"/>
      <c r="K90" s="30" t="e">
        <f>SMALL(K76:K86,4)</f>
        <v>#NUM!</v>
      </c>
      <c r="L90" s="31"/>
      <c r="M90" s="32"/>
      <c r="N90" s="2"/>
    </row>
    <row r="91" spans="1:14" ht="13.5" customHeight="1">
      <c r="A91" s="107" t="s">
        <v>96</v>
      </c>
      <c r="B91" s="108"/>
      <c r="C91" s="109"/>
      <c r="D91" s="33"/>
      <c r="E91" s="34" t="e">
        <f>SUM(E75:E86)-E87-E88-E89-E90</f>
        <v>#NUM!</v>
      </c>
      <c r="F91" s="34"/>
      <c r="G91" s="34" t="e">
        <f>SUM(G75:G86)-G87-G88-G89-G90</f>
        <v>#NUM!</v>
      </c>
      <c r="H91" s="34"/>
      <c r="I91" s="34" t="e">
        <f>SUM(I75:I86)-I87-I88-I89-I90</f>
        <v>#NUM!</v>
      </c>
      <c r="J91" s="34"/>
      <c r="K91" s="34" t="e">
        <f>SUM(K75:K86)-K87-K88-K89-K90</f>
        <v>#NUM!</v>
      </c>
      <c r="L91" s="35" t="e">
        <f>SUM($E91+$G91+$I91+$K91)</f>
        <v>#NUM!</v>
      </c>
      <c r="M91" s="20"/>
      <c r="N91" s="2"/>
    </row>
    <row r="92" spans="1:14" ht="13.5" customHeight="1">
      <c r="M92" s="2"/>
      <c r="N92" s="2"/>
    </row>
    <row r="93" spans="1:14" ht="13.5" customHeight="1">
      <c r="A93" s="102" t="s">
        <v>27</v>
      </c>
      <c r="B93" s="110"/>
      <c r="C93" s="110"/>
      <c r="D93" s="110"/>
      <c r="E93" s="110"/>
      <c r="F93" s="110"/>
      <c r="G93" s="110"/>
      <c r="H93" s="110"/>
      <c r="I93" s="110"/>
      <c r="J93" s="110"/>
      <c r="K93" s="110"/>
      <c r="L93" s="103"/>
      <c r="M93" s="4"/>
      <c r="N93" s="2"/>
    </row>
    <row r="94" spans="1:14" ht="13.5" customHeight="1">
      <c r="A94" s="111" t="s">
        <v>463</v>
      </c>
      <c r="B94" s="108"/>
      <c r="C94" s="108"/>
      <c r="D94" s="108"/>
      <c r="E94" s="108"/>
      <c r="F94" s="108"/>
      <c r="G94" s="108"/>
      <c r="H94" s="108"/>
      <c r="I94" s="108"/>
      <c r="J94" s="108"/>
      <c r="K94" s="108"/>
      <c r="L94" s="109"/>
      <c r="M94" s="4"/>
      <c r="N94" s="2"/>
    </row>
    <row r="95" spans="1:14" ht="13.5" customHeight="1">
      <c r="A95" s="96" t="s">
        <v>13</v>
      </c>
      <c r="B95" s="98" t="s">
        <v>15</v>
      </c>
      <c r="C95" s="100" t="s">
        <v>16</v>
      </c>
      <c r="D95" s="102" t="s">
        <v>17</v>
      </c>
      <c r="E95" s="103"/>
      <c r="F95" s="102" t="s">
        <v>18</v>
      </c>
      <c r="G95" s="103"/>
      <c r="H95" s="102" t="s">
        <v>19</v>
      </c>
      <c r="I95" s="103"/>
      <c r="J95" s="102" t="s">
        <v>20</v>
      </c>
      <c r="K95" s="103"/>
      <c r="L95" s="6" t="s">
        <v>21</v>
      </c>
      <c r="M95" s="4"/>
      <c r="N95" s="2"/>
    </row>
    <row r="96" spans="1:14" ht="13.5" customHeight="1">
      <c r="A96" s="97"/>
      <c r="B96" s="99"/>
      <c r="C96" s="101"/>
      <c r="D96" s="7" t="s">
        <v>25</v>
      </c>
      <c r="E96" s="8" t="s">
        <v>26</v>
      </c>
      <c r="F96" s="7" t="s">
        <v>25</v>
      </c>
      <c r="G96" s="8" t="s">
        <v>26</v>
      </c>
      <c r="H96" s="7" t="s">
        <v>25</v>
      </c>
      <c r="I96" s="8" t="s">
        <v>26</v>
      </c>
      <c r="J96" s="7" t="s">
        <v>25</v>
      </c>
      <c r="K96" s="8" t="s">
        <v>26</v>
      </c>
      <c r="L96" s="9"/>
      <c r="M96" s="4"/>
      <c r="N96" s="2"/>
    </row>
    <row r="97" spans="1:14" ht="13.5" customHeight="1">
      <c r="A97" s="11"/>
      <c r="B97" s="11"/>
      <c r="C97" s="12"/>
      <c r="D97" s="13"/>
      <c r="E97" s="15"/>
      <c r="F97" s="16"/>
      <c r="G97" s="15"/>
      <c r="H97" s="16"/>
      <c r="I97" s="15"/>
      <c r="J97" s="16"/>
      <c r="K97" s="15"/>
      <c r="L97" s="19">
        <f t="shared" ref="L97:L108" si="19">SUM($E97+$G97+$I97+$K97)</f>
        <v>0</v>
      </c>
      <c r="M97" s="20"/>
      <c r="N97" s="2"/>
    </row>
    <row r="98" spans="1:14" ht="13.5" customHeight="1">
      <c r="A98" s="11"/>
      <c r="B98" s="11"/>
      <c r="C98" s="12"/>
      <c r="D98" s="13"/>
      <c r="E98" s="15"/>
      <c r="F98" s="16"/>
      <c r="G98" s="15"/>
      <c r="H98" s="16"/>
      <c r="I98" s="15"/>
      <c r="J98" s="16"/>
      <c r="K98" s="15"/>
      <c r="L98" s="19">
        <f t="shared" si="19"/>
        <v>0</v>
      </c>
      <c r="M98" s="20"/>
      <c r="N98" s="2"/>
    </row>
    <row r="99" spans="1:14" ht="13.5" customHeight="1">
      <c r="A99" s="11"/>
      <c r="B99" s="11"/>
      <c r="C99" s="12"/>
      <c r="D99" s="13"/>
      <c r="E99" s="15"/>
      <c r="F99" s="16"/>
      <c r="G99" s="15"/>
      <c r="H99" s="16"/>
      <c r="I99" s="15"/>
      <c r="J99" s="16"/>
      <c r="K99" s="15"/>
      <c r="L99" s="19">
        <f t="shared" si="19"/>
        <v>0</v>
      </c>
      <c r="M99" s="20"/>
      <c r="N99" s="2"/>
    </row>
    <row r="100" spans="1:14" ht="13.5" customHeight="1">
      <c r="A100" s="11"/>
      <c r="B100" s="11"/>
      <c r="C100" s="12"/>
      <c r="D100" s="13"/>
      <c r="E100" s="15"/>
      <c r="F100" s="16"/>
      <c r="G100" s="15"/>
      <c r="H100" s="16"/>
      <c r="I100" s="15"/>
      <c r="J100" s="16"/>
      <c r="K100" s="15"/>
      <c r="L100" s="19">
        <f t="shared" si="19"/>
        <v>0</v>
      </c>
      <c r="M100" s="20"/>
      <c r="N100" s="2"/>
    </row>
    <row r="101" spans="1:14" ht="13.5" customHeight="1">
      <c r="A101" s="11"/>
      <c r="B101" s="11"/>
      <c r="C101" s="12"/>
      <c r="D101" s="13"/>
      <c r="E101" s="15"/>
      <c r="F101" s="16"/>
      <c r="G101" s="15"/>
      <c r="H101" s="16"/>
      <c r="I101" s="15"/>
      <c r="J101" s="16"/>
      <c r="K101" s="15"/>
      <c r="L101" s="19">
        <f t="shared" si="19"/>
        <v>0</v>
      </c>
      <c r="M101" s="20"/>
      <c r="N101" s="2"/>
    </row>
    <row r="102" spans="1:14" ht="13.5" customHeight="1">
      <c r="A102" s="11"/>
      <c r="B102" s="11"/>
      <c r="C102" s="12"/>
      <c r="D102" s="13"/>
      <c r="E102" s="15"/>
      <c r="F102" s="16"/>
      <c r="G102" s="15"/>
      <c r="H102" s="16"/>
      <c r="I102" s="15"/>
      <c r="J102" s="16"/>
      <c r="K102" s="15"/>
      <c r="L102" s="19">
        <f t="shared" si="19"/>
        <v>0</v>
      </c>
      <c r="M102" s="20"/>
      <c r="N102" s="2"/>
    </row>
    <row r="103" spans="1:14" ht="13.5" customHeight="1">
      <c r="A103" s="11"/>
      <c r="B103" s="11"/>
      <c r="C103" s="12"/>
      <c r="D103" s="13"/>
      <c r="E103" s="15"/>
      <c r="F103" s="16"/>
      <c r="G103" s="15"/>
      <c r="H103" s="16"/>
      <c r="I103" s="15"/>
      <c r="J103" s="16"/>
      <c r="K103" s="15"/>
      <c r="L103" s="19">
        <f t="shared" si="19"/>
        <v>0</v>
      </c>
      <c r="M103" s="20"/>
      <c r="N103" s="2"/>
    </row>
    <row r="104" spans="1:14" ht="13.5" customHeight="1">
      <c r="A104" s="11"/>
      <c r="B104" s="11"/>
      <c r="C104" s="12"/>
      <c r="D104" s="13"/>
      <c r="E104" s="15"/>
      <c r="F104" s="16"/>
      <c r="G104" s="15"/>
      <c r="H104" s="16"/>
      <c r="I104" s="15"/>
      <c r="J104" s="16"/>
      <c r="K104" s="15"/>
      <c r="L104" s="19">
        <f t="shared" si="19"/>
        <v>0</v>
      </c>
      <c r="M104" s="20"/>
      <c r="N104" s="2"/>
    </row>
    <row r="105" spans="1:14" ht="13.5" customHeight="1">
      <c r="A105" s="11"/>
      <c r="B105" s="11"/>
      <c r="C105" s="12"/>
      <c r="D105" s="13"/>
      <c r="E105" s="15"/>
      <c r="F105" s="16"/>
      <c r="G105" s="15"/>
      <c r="H105" s="16"/>
      <c r="I105" s="15"/>
      <c r="J105" s="16"/>
      <c r="K105" s="15"/>
      <c r="L105" s="19">
        <f t="shared" si="19"/>
        <v>0</v>
      </c>
      <c r="M105" s="20"/>
      <c r="N105" s="2"/>
    </row>
    <row r="106" spans="1:14" ht="13.5" customHeight="1">
      <c r="A106" s="11"/>
      <c r="B106" s="11"/>
      <c r="C106" s="12"/>
      <c r="D106" s="13"/>
      <c r="E106" s="15"/>
      <c r="F106" s="16"/>
      <c r="G106" s="15"/>
      <c r="H106" s="16"/>
      <c r="I106" s="15"/>
      <c r="J106" s="16"/>
      <c r="K106" s="15"/>
      <c r="L106" s="19">
        <f t="shared" si="19"/>
        <v>0</v>
      </c>
      <c r="M106" s="20"/>
      <c r="N106" s="2"/>
    </row>
    <row r="107" spans="1:14" ht="13.5" customHeight="1">
      <c r="A107" s="11"/>
      <c r="B107" s="11"/>
      <c r="C107" s="12"/>
      <c r="D107" s="13"/>
      <c r="E107" s="15"/>
      <c r="F107" s="16"/>
      <c r="G107" s="15"/>
      <c r="H107" s="16"/>
      <c r="I107" s="15"/>
      <c r="J107" s="16"/>
      <c r="K107" s="15"/>
      <c r="L107" s="19">
        <f t="shared" si="19"/>
        <v>0</v>
      </c>
      <c r="M107" s="20"/>
      <c r="N107" s="2"/>
    </row>
    <row r="108" spans="1:14" ht="13.5" customHeight="1">
      <c r="A108" s="11"/>
      <c r="B108" s="11"/>
      <c r="C108" s="12"/>
      <c r="D108" s="13"/>
      <c r="E108" s="15"/>
      <c r="F108" s="16"/>
      <c r="G108" s="15"/>
      <c r="H108" s="16"/>
      <c r="I108" s="15"/>
      <c r="J108" s="16"/>
      <c r="K108" s="15"/>
      <c r="L108" s="19">
        <f t="shared" si="19"/>
        <v>0</v>
      </c>
      <c r="M108" s="20"/>
      <c r="N108" s="2"/>
    </row>
    <row r="109" spans="1:14" ht="13.5" customHeight="1">
      <c r="A109" s="104" t="s">
        <v>95</v>
      </c>
      <c r="B109" s="105"/>
      <c r="C109" s="106"/>
      <c r="D109" s="29"/>
      <c r="E109" s="30" t="e">
        <f>SMALL(E97:E108,1)</f>
        <v>#NUM!</v>
      </c>
      <c r="F109" s="30"/>
      <c r="G109" s="30" t="e">
        <f>SMALL(G97:G108,1)</f>
        <v>#NUM!</v>
      </c>
      <c r="H109" s="30"/>
      <c r="I109" s="30" t="e">
        <f>SMALL(I97:I108,1)</f>
        <v>#NUM!</v>
      </c>
      <c r="J109" s="30"/>
      <c r="K109" s="30" t="e">
        <f>SMALL(K97:K108,1)</f>
        <v>#NUM!</v>
      </c>
      <c r="L109" s="19"/>
      <c r="M109" s="20"/>
      <c r="N109" s="2"/>
    </row>
    <row r="110" spans="1:14" ht="13.5" customHeight="1">
      <c r="A110" s="104" t="s">
        <v>95</v>
      </c>
      <c r="B110" s="105"/>
      <c r="C110" s="106"/>
      <c r="D110" s="29"/>
      <c r="E110" s="30" t="e">
        <f>SMALL(E97:E108,2)</f>
        <v>#NUM!</v>
      </c>
      <c r="F110" s="30"/>
      <c r="G110" s="30" t="e">
        <f>SMALL(G97:G108,2)</f>
        <v>#NUM!</v>
      </c>
      <c r="H110" s="30"/>
      <c r="I110" s="30" t="e">
        <f>SMALL(I97:I108,2)</f>
        <v>#NUM!</v>
      </c>
      <c r="J110" s="30"/>
      <c r="K110" s="30" t="e">
        <f>SMALL(K97:K108,2)</f>
        <v>#NUM!</v>
      </c>
      <c r="L110" s="31"/>
      <c r="M110" s="32"/>
      <c r="N110" s="2"/>
    </row>
    <row r="111" spans="1:14" ht="13.5" customHeight="1">
      <c r="A111" s="104" t="s">
        <v>95</v>
      </c>
      <c r="B111" s="105"/>
      <c r="C111" s="106"/>
      <c r="D111" s="29"/>
      <c r="E111" s="30" t="e">
        <f>SMALL(E97:E108,3)</f>
        <v>#NUM!</v>
      </c>
      <c r="F111" s="30"/>
      <c r="G111" s="30" t="e">
        <f>SMALL(G97:G108,3)</f>
        <v>#NUM!</v>
      </c>
      <c r="H111" s="30"/>
      <c r="I111" s="30" t="e">
        <f>SMALL(I97:I108,3)</f>
        <v>#NUM!</v>
      </c>
      <c r="J111" s="30"/>
      <c r="K111" s="30" t="e">
        <f>SMALL(K97:K108,3)</f>
        <v>#NUM!</v>
      </c>
      <c r="L111" s="31"/>
      <c r="M111" s="32"/>
      <c r="N111" s="2"/>
    </row>
    <row r="112" spans="1:14" ht="13.5" customHeight="1">
      <c r="A112" s="104" t="s">
        <v>95</v>
      </c>
      <c r="B112" s="105"/>
      <c r="C112" s="106"/>
      <c r="D112" s="29"/>
      <c r="E112" s="30" t="e">
        <f>SMALL(E97:E108,4)</f>
        <v>#NUM!</v>
      </c>
      <c r="F112" s="30"/>
      <c r="G112" s="30" t="e">
        <f>SMALL(G97:G108,4)</f>
        <v>#NUM!</v>
      </c>
      <c r="H112" s="30"/>
      <c r="I112" s="30" t="e">
        <f>SMALL(I97:I108,4)</f>
        <v>#NUM!</v>
      </c>
      <c r="J112" s="30"/>
      <c r="K112" s="30" t="e">
        <f>SMALL(K98:K108,4)</f>
        <v>#NUM!</v>
      </c>
      <c r="L112" s="31"/>
      <c r="M112" s="32"/>
      <c r="N112" s="2"/>
    </row>
    <row r="113" spans="1:14" ht="13.5" customHeight="1">
      <c r="A113" s="107" t="s">
        <v>96</v>
      </c>
      <c r="B113" s="108"/>
      <c r="C113" s="109"/>
      <c r="D113" s="33"/>
      <c r="E113" s="34" t="e">
        <f>SUM(E97:E108)-E109-E110-E111-E112</f>
        <v>#NUM!</v>
      </c>
      <c r="F113" s="34"/>
      <c r="G113" s="34" t="e">
        <f>SUM(G97:G108)-G109-G110-G111-G112</f>
        <v>#NUM!</v>
      </c>
      <c r="H113" s="34"/>
      <c r="I113" s="34" t="e">
        <f>SUM(I97:I108)-I109-I110-I111-I112</f>
        <v>#NUM!</v>
      </c>
      <c r="J113" s="34"/>
      <c r="K113" s="34" t="e">
        <f>SUM(K97:K108)-K109-K110-K111-K112</f>
        <v>#NUM!</v>
      </c>
      <c r="L113" s="35" t="e">
        <f>SUM($E113+$G113+$I113+$K113)</f>
        <v>#NUM!</v>
      </c>
      <c r="M113" s="20"/>
      <c r="N113" s="2"/>
    </row>
    <row r="114" spans="1:14" ht="13.5" customHeight="1">
      <c r="M114" s="2"/>
      <c r="N114" s="2"/>
    </row>
    <row r="115" spans="1:14" ht="13.5" customHeight="1">
      <c r="A115" s="102" t="s">
        <v>27</v>
      </c>
      <c r="B115" s="110"/>
      <c r="C115" s="110"/>
      <c r="D115" s="110"/>
      <c r="E115" s="110"/>
      <c r="F115" s="110"/>
      <c r="G115" s="110"/>
      <c r="H115" s="110"/>
      <c r="I115" s="110"/>
      <c r="J115" s="110"/>
      <c r="K115" s="110"/>
      <c r="L115" s="103"/>
      <c r="M115" s="4"/>
      <c r="N115" s="2"/>
    </row>
    <row r="116" spans="1:14" ht="13.5" customHeight="1">
      <c r="A116" s="111" t="s">
        <v>463</v>
      </c>
      <c r="B116" s="108"/>
      <c r="C116" s="108"/>
      <c r="D116" s="108"/>
      <c r="E116" s="108"/>
      <c r="F116" s="108"/>
      <c r="G116" s="108"/>
      <c r="H116" s="108"/>
      <c r="I116" s="108"/>
      <c r="J116" s="108"/>
      <c r="K116" s="108"/>
      <c r="L116" s="109"/>
      <c r="M116" s="4"/>
      <c r="N116" s="2"/>
    </row>
    <row r="117" spans="1:14" ht="13.5" customHeight="1">
      <c r="A117" s="96" t="s">
        <v>13</v>
      </c>
      <c r="B117" s="98" t="s">
        <v>15</v>
      </c>
      <c r="C117" s="100" t="s">
        <v>16</v>
      </c>
      <c r="D117" s="102" t="s">
        <v>17</v>
      </c>
      <c r="E117" s="103"/>
      <c r="F117" s="102" t="s">
        <v>18</v>
      </c>
      <c r="G117" s="103"/>
      <c r="H117" s="102" t="s">
        <v>19</v>
      </c>
      <c r="I117" s="103"/>
      <c r="J117" s="102" t="s">
        <v>20</v>
      </c>
      <c r="K117" s="103"/>
      <c r="L117" s="6" t="s">
        <v>21</v>
      </c>
      <c r="M117" s="4"/>
      <c r="N117" s="2"/>
    </row>
    <row r="118" spans="1:14" ht="13.5" customHeight="1">
      <c r="A118" s="97"/>
      <c r="B118" s="99"/>
      <c r="C118" s="101"/>
      <c r="D118" s="7" t="s">
        <v>25</v>
      </c>
      <c r="E118" s="8" t="s">
        <v>26</v>
      </c>
      <c r="F118" s="7" t="s">
        <v>25</v>
      </c>
      <c r="G118" s="8" t="s">
        <v>26</v>
      </c>
      <c r="H118" s="7" t="s">
        <v>25</v>
      </c>
      <c r="I118" s="8" t="s">
        <v>26</v>
      </c>
      <c r="J118" s="7" t="s">
        <v>25</v>
      </c>
      <c r="K118" s="8" t="s">
        <v>26</v>
      </c>
      <c r="L118" s="9"/>
      <c r="M118" s="4"/>
      <c r="N118" s="2"/>
    </row>
    <row r="119" spans="1:14" ht="13.5" customHeight="1">
      <c r="A119" s="11"/>
      <c r="B119" s="11"/>
      <c r="C119" s="12"/>
      <c r="D119" s="13"/>
      <c r="E119" s="15"/>
      <c r="F119" s="16"/>
      <c r="G119" s="15"/>
      <c r="H119" s="16"/>
      <c r="I119" s="15"/>
      <c r="J119" s="16"/>
      <c r="K119" s="15"/>
      <c r="L119" s="19">
        <f t="shared" ref="L119:L130" si="20">SUM($E119+$G119+$I119+$K119)</f>
        <v>0</v>
      </c>
      <c r="M119" s="20"/>
      <c r="N119" s="2"/>
    </row>
    <row r="120" spans="1:14" ht="13.5" customHeight="1">
      <c r="A120" s="11"/>
      <c r="B120" s="11"/>
      <c r="C120" s="12"/>
      <c r="D120" s="13"/>
      <c r="E120" s="15"/>
      <c r="F120" s="16"/>
      <c r="G120" s="15"/>
      <c r="H120" s="16"/>
      <c r="I120" s="15"/>
      <c r="J120" s="16"/>
      <c r="K120" s="15"/>
      <c r="L120" s="19">
        <f t="shared" si="20"/>
        <v>0</v>
      </c>
      <c r="M120" s="20"/>
      <c r="N120" s="2"/>
    </row>
    <row r="121" spans="1:14" ht="13.5" customHeight="1">
      <c r="A121" s="11"/>
      <c r="B121" s="11"/>
      <c r="C121" s="12"/>
      <c r="D121" s="13"/>
      <c r="E121" s="15"/>
      <c r="F121" s="16"/>
      <c r="G121" s="15"/>
      <c r="H121" s="16"/>
      <c r="I121" s="15"/>
      <c r="J121" s="16"/>
      <c r="K121" s="15"/>
      <c r="L121" s="19">
        <f t="shared" si="20"/>
        <v>0</v>
      </c>
      <c r="M121" s="20"/>
      <c r="N121" s="2"/>
    </row>
    <row r="122" spans="1:14" ht="13.5" customHeight="1">
      <c r="A122" s="11"/>
      <c r="B122" s="11"/>
      <c r="C122" s="12"/>
      <c r="D122" s="13"/>
      <c r="E122" s="15"/>
      <c r="F122" s="16"/>
      <c r="G122" s="15"/>
      <c r="H122" s="16"/>
      <c r="I122" s="15"/>
      <c r="J122" s="16"/>
      <c r="K122" s="15"/>
      <c r="L122" s="19">
        <f t="shared" si="20"/>
        <v>0</v>
      </c>
      <c r="M122" s="20"/>
      <c r="N122" s="2"/>
    </row>
    <row r="123" spans="1:14" ht="13.5" customHeight="1">
      <c r="A123" s="11"/>
      <c r="B123" s="11"/>
      <c r="C123" s="12"/>
      <c r="D123" s="13"/>
      <c r="E123" s="15"/>
      <c r="F123" s="16"/>
      <c r="G123" s="15"/>
      <c r="H123" s="16"/>
      <c r="I123" s="15"/>
      <c r="J123" s="16"/>
      <c r="K123" s="15"/>
      <c r="L123" s="19">
        <f t="shared" si="20"/>
        <v>0</v>
      </c>
      <c r="M123" s="20"/>
      <c r="N123" s="2"/>
    </row>
    <row r="124" spans="1:14" ht="13.5" customHeight="1">
      <c r="A124" s="11"/>
      <c r="B124" s="11"/>
      <c r="C124" s="12"/>
      <c r="D124" s="13"/>
      <c r="E124" s="15"/>
      <c r="F124" s="16"/>
      <c r="G124" s="15"/>
      <c r="H124" s="16"/>
      <c r="I124" s="15"/>
      <c r="J124" s="16"/>
      <c r="K124" s="15"/>
      <c r="L124" s="19">
        <f t="shared" si="20"/>
        <v>0</v>
      </c>
      <c r="M124" s="20"/>
      <c r="N124" s="2"/>
    </row>
    <row r="125" spans="1:14" ht="13.5" customHeight="1">
      <c r="A125" s="11"/>
      <c r="B125" s="11"/>
      <c r="C125" s="12"/>
      <c r="D125" s="13"/>
      <c r="E125" s="15"/>
      <c r="F125" s="16"/>
      <c r="G125" s="15"/>
      <c r="H125" s="16"/>
      <c r="I125" s="15"/>
      <c r="J125" s="16"/>
      <c r="K125" s="15"/>
      <c r="L125" s="19">
        <f t="shared" si="20"/>
        <v>0</v>
      </c>
      <c r="M125" s="20"/>
      <c r="N125" s="2"/>
    </row>
    <row r="126" spans="1:14" ht="13.5" customHeight="1">
      <c r="A126" s="11"/>
      <c r="B126" s="11"/>
      <c r="C126" s="12"/>
      <c r="D126" s="13"/>
      <c r="E126" s="15"/>
      <c r="F126" s="16"/>
      <c r="G126" s="15"/>
      <c r="H126" s="16"/>
      <c r="I126" s="15"/>
      <c r="J126" s="16"/>
      <c r="K126" s="15"/>
      <c r="L126" s="19">
        <f t="shared" si="20"/>
        <v>0</v>
      </c>
      <c r="M126" s="20"/>
      <c r="N126" s="2"/>
    </row>
    <row r="127" spans="1:14" ht="13.5" customHeight="1">
      <c r="A127" s="11"/>
      <c r="B127" s="11"/>
      <c r="C127" s="12"/>
      <c r="D127" s="13"/>
      <c r="E127" s="15"/>
      <c r="F127" s="16"/>
      <c r="G127" s="15"/>
      <c r="H127" s="16"/>
      <c r="I127" s="15"/>
      <c r="J127" s="16"/>
      <c r="K127" s="15"/>
      <c r="L127" s="19">
        <f t="shared" si="20"/>
        <v>0</v>
      </c>
      <c r="M127" s="20"/>
      <c r="N127" s="2"/>
    </row>
    <row r="128" spans="1:14" ht="13.5" customHeight="1">
      <c r="A128" s="11"/>
      <c r="B128" s="11"/>
      <c r="C128" s="12"/>
      <c r="D128" s="13"/>
      <c r="E128" s="15"/>
      <c r="F128" s="16"/>
      <c r="G128" s="15"/>
      <c r="H128" s="16"/>
      <c r="I128" s="15"/>
      <c r="J128" s="16"/>
      <c r="K128" s="15"/>
      <c r="L128" s="19">
        <f t="shared" si="20"/>
        <v>0</v>
      </c>
      <c r="M128" s="20"/>
      <c r="N128" s="2"/>
    </row>
    <row r="129" spans="1:14" ht="13.5" customHeight="1">
      <c r="A129" s="11"/>
      <c r="B129" s="11"/>
      <c r="C129" s="12"/>
      <c r="D129" s="13"/>
      <c r="E129" s="15"/>
      <c r="F129" s="16"/>
      <c r="G129" s="15"/>
      <c r="H129" s="16"/>
      <c r="I129" s="15"/>
      <c r="J129" s="16"/>
      <c r="K129" s="15"/>
      <c r="L129" s="19">
        <f t="shared" si="20"/>
        <v>0</v>
      </c>
      <c r="M129" s="20"/>
      <c r="N129" s="2"/>
    </row>
    <row r="130" spans="1:14" ht="13.5" customHeight="1">
      <c r="A130" s="11"/>
      <c r="B130" s="11"/>
      <c r="C130" s="12"/>
      <c r="D130" s="13"/>
      <c r="E130" s="15"/>
      <c r="F130" s="16"/>
      <c r="G130" s="15"/>
      <c r="H130" s="16"/>
      <c r="I130" s="15"/>
      <c r="J130" s="16"/>
      <c r="K130" s="15"/>
      <c r="L130" s="19">
        <f t="shared" si="20"/>
        <v>0</v>
      </c>
      <c r="M130" s="20"/>
      <c r="N130" s="2"/>
    </row>
    <row r="131" spans="1:14" ht="13.5" customHeight="1">
      <c r="A131" s="104" t="s">
        <v>95</v>
      </c>
      <c r="B131" s="105"/>
      <c r="C131" s="106"/>
      <c r="D131" s="29"/>
      <c r="E131" s="30" t="e">
        <f>SMALL(E119:E130,1)</f>
        <v>#NUM!</v>
      </c>
      <c r="F131" s="30"/>
      <c r="G131" s="30" t="e">
        <f>SMALL(G119:G130,1)</f>
        <v>#NUM!</v>
      </c>
      <c r="H131" s="30"/>
      <c r="I131" s="30" t="e">
        <f>SMALL(I119:I130,1)</f>
        <v>#NUM!</v>
      </c>
      <c r="J131" s="30"/>
      <c r="K131" s="30" t="e">
        <f>SMALL(K119:K130,1)</f>
        <v>#NUM!</v>
      </c>
      <c r="L131" s="19"/>
      <c r="M131" s="20"/>
      <c r="N131" s="2"/>
    </row>
    <row r="132" spans="1:14" ht="13.5" customHeight="1">
      <c r="A132" s="104" t="s">
        <v>95</v>
      </c>
      <c r="B132" s="105"/>
      <c r="C132" s="106"/>
      <c r="D132" s="29"/>
      <c r="E132" s="30" t="e">
        <f>SMALL(E119:E130,2)</f>
        <v>#NUM!</v>
      </c>
      <c r="F132" s="30"/>
      <c r="G132" s="30" t="e">
        <f>SMALL(G119:G130,2)</f>
        <v>#NUM!</v>
      </c>
      <c r="H132" s="30"/>
      <c r="I132" s="30" t="e">
        <f>SMALL(I119:I130,2)</f>
        <v>#NUM!</v>
      </c>
      <c r="J132" s="30"/>
      <c r="K132" s="30" t="e">
        <f>SMALL(K119:K130,2)</f>
        <v>#NUM!</v>
      </c>
      <c r="L132" s="31"/>
      <c r="M132" s="32"/>
      <c r="N132" s="2"/>
    </row>
    <row r="133" spans="1:14" ht="13.5" customHeight="1">
      <c r="A133" s="104" t="s">
        <v>95</v>
      </c>
      <c r="B133" s="105"/>
      <c r="C133" s="106"/>
      <c r="D133" s="29"/>
      <c r="E133" s="30" t="e">
        <f>SMALL(E119:E130,3)</f>
        <v>#NUM!</v>
      </c>
      <c r="F133" s="30"/>
      <c r="G133" s="30" t="e">
        <f>SMALL(G119:G130,3)</f>
        <v>#NUM!</v>
      </c>
      <c r="H133" s="30"/>
      <c r="I133" s="30" t="e">
        <f>SMALL(I119:I130,3)</f>
        <v>#NUM!</v>
      </c>
      <c r="J133" s="30"/>
      <c r="K133" s="30" t="e">
        <f>SMALL(K119:K130,3)</f>
        <v>#NUM!</v>
      </c>
      <c r="L133" s="31"/>
      <c r="M133" s="32"/>
      <c r="N133" s="2"/>
    </row>
    <row r="134" spans="1:14" ht="13.5" customHeight="1">
      <c r="A134" s="104" t="s">
        <v>95</v>
      </c>
      <c r="B134" s="105"/>
      <c r="C134" s="106"/>
      <c r="D134" s="29"/>
      <c r="E134" s="30" t="e">
        <f>SMALL(E119:E130,4)</f>
        <v>#NUM!</v>
      </c>
      <c r="F134" s="30"/>
      <c r="G134" s="30" t="e">
        <f>SMALL(G119:G130,4)</f>
        <v>#NUM!</v>
      </c>
      <c r="H134" s="30"/>
      <c r="I134" s="30" t="e">
        <f>SMALL(I119:I130,4)</f>
        <v>#NUM!</v>
      </c>
      <c r="J134" s="30"/>
      <c r="K134" s="30" t="e">
        <f>SMALL(K120:K130,4)</f>
        <v>#NUM!</v>
      </c>
      <c r="L134" s="31"/>
      <c r="M134" s="32"/>
      <c r="N134" s="2"/>
    </row>
    <row r="135" spans="1:14" ht="13.5" customHeight="1">
      <c r="A135" s="107" t="s">
        <v>96</v>
      </c>
      <c r="B135" s="108"/>
      <c r="C135" s="109"/>
      <c r="D135" s="33"/>
      <c r="E135" s="34" t="e">
        <f>SUM(E119:E130)-E131-E132-E133-E134</f>
        <v>#NUM!</v>
      </c>
      <c r="F135" s="34"/>
      <c r="G135" s="34" t="e">
        <f>SUM(G119:G130)-G131-G132-G133-G134</f>
        <v>#NUM!</v>
      </c>
      <c r="H135" s="34"/>
      <c r="I135" s="34" t="e">
        <f>SUM(I119:I130)-I131-I132-I133-I134</f>
        <v>#NUM!</v>
      </c>
      <c r="J135" s="34"/>
      <c r="K135" s="34" t="e">
        <f>SUM(K119:K130)-K131-K132-K133-K134</f>
        <v>#NUM!</v>
      </c>
      <c r="L135" s="35" t="e">
        <f>SUM($E135+$G135+$I135+$K135)</f>
        <v>#NUM!</v>
      </c>
      <c r="M135" s="20"/>
      <c r="N135" s="2"/>
    </row>
    <row r="136" spans="1:14" ht="13.5" customHeight="1">
      <c r="M136" s="2"/>
      <c r="N136" s="2"/>
    </row>
    <row r="137" spans="1:14" ht="13.5" customHeight="1">
      <c r="A137" s="102" t="s">
        <v>27</v>
      </c>
      <c r="B137" s="110"/>
      <c r="C137" s="110"/>
      <c r="D137" s="110"/>
      <c r="E137" s="110"/>
      <c r="F137" s="110"/>
      <c r="G137" s="110"/>
      <c r="H137" s="110"/>
      <c r="I137" s="110"/>
      <c r="J137" s="110"/>
      <c r="K137" s="110"/>
      <c r="L137" s="103"/>
      <c r="M137" s="4"/>
      <c r="N137" s="2"/>
    </row>
    <row r="138" spans="1:14" ht="13.5" customHeight="1">
      <c r="A138" s="111" t="s">
        <v>463</v>
      </c>
      <c r="B138" s="108"/>
      <c r="C138" s="108"/>
      <c r="D138" s="108"/>
      <c r="E138" s="108"/>
      <c r="F138" s="108"/>
      <c r="G138" s="108"/>
      <c r="H138" s="108"/>
      <c r="I138" s="108"/>
      <c r="J138" s="108"/>
      <c r="K138" s="108"/>
      <c r="L138" s="109"/>
      <c r="M138" s="4"/>
      <c r="N138" s="2"/>
    </row>
    <row r="139" spans="1:14" ht="13.5" customHeight="1">
      <c r="A139" s="96" t="s">
        <v>13</v>
      </c>
      <c r="B139" s="98" t="s">
        <v>15</v>
      </c>
      <c r="C139" s="100" t="s">
        <v>16</v>
      </c>
      <c r="D139" s="102" t="s">
        <v>17</v>
      </c>
      <c r="E139" s="103"/>
      <c r="F139" s="102" t="s">
        <v>18</v>
      </c>
      <c r="G139" s="103"/>
      <c r="H139" s="102" t="s">
        <v>19</v>
      </c>
      <c r="I139" s="103"/>
      <c r="J139" s="102" t="s">
        <v>20</v>
      </c>
      <c r="K139" s="103"/>
      <c r="L139" s="6" t="s">
        <v>21</v>
      </c>
      <c r="M139" s="4"/>
      <c r="N139" s="2"/>
    </row>
    <row r="140" spans="1:14" ht="13.5" customHeight="1">
      <c r="A140" s="97"/>
      <c r="B140" s="99"/>
      <c r="C140" s="101"/>
      <c r="D140" s="7" t="s">
        <v>25</v>
      </c>
      <c r="E140" s="8" t="s">
        <v>26</v>
      </c>
      <c r="F140" s="7" t="s">
        <v>25</v>
      </c>
      <c r="G140" s="8" t="s">
        <v>26</v>
      </c>
      <c r="H140" s="7" t="s">
        <v>25</v>
      </c>
      <c r="I140" s="8" t="s">
        <v>26</v>
      </c>
      <c r="J140" s="7" t="s">
        <v>25</v>
      </c>
      <c r="K140" s="8" t="s">
        <v>26</v>
      </c>
      <c r="L140" s="9"/>
      <c r="M140" s="4"/>
      <c r="N140" s="2"/>
    </row>
    <row r="141" spans="1:14" ht="13.5" customHeight="1">
      <c r="A141" s="11"/>
      <c r="B141" s="11"/>
      <c r="C141" s="12"/>
      <c r="D141" s="13"/>
      <c r="E141" s="15"/>
      <c r="F141" s="16"/>
      <c r="G141" s="15"/>
      <c r="H141" s="16"/>
      <c r="I141" s="15"/>
      <c r="J141" s="16"/>
      <c r="K141" s="15"/>
      <c r="L141" s="19">
        <f t="shared" ref="L141:L152" si="21">SUM($E141+$G141+$I141+$K141)</f>
        <v>0</v>
      </c>
      <c r="M141" s="20"/>
      <c r="N141" s="2"/>
    </row>
    <row r="142" spans="1:14" ht="13.5" customHeight="1">
      <c r="A142" s="11"/>
      <c r="B142" s="11"/>
      <c r="C142" s="12"/>
      <c r="D142" s="13"/>
      <c r="E142" s="15"/>
      <c r="F142" s="16"/>
      <c r="G142" s="15"/>
      <c r="H142" s="16"/>
      <c r="I142" s="15"/>
      <c r="J142" s="16"/>
      <c r="K142" s="15"/>
      <c r="L142" s="19">
        <f t="shared" si="21"/>
        <v>0</v>
      </c>
      <c r="M142" s="20"/>
      <c r="N142" s="2"/>
    </row>
    <row r="143" spans="1:14" ht="13.5" customHeight="1">
      <c r="A143" s="11"/>
      <c r="B143" s="11"/>
      <c r="C143" s="12"/>
      <c r="D143" s="13"/>
      <c r="E143" s="15"/>
      <c r="F143" s="16"/>
      <c r="G143" s="15"/>
      <c r="H143" s="16"/>
      <c r="I143" s="15"/>
      <c r="J143" s="16"/>
      <c r="K143" s="15"/>
      <c r="L143" s="19">
        <f t="shared" si="21"/>
        <v>0</v>
      </c>
      <c r="M143" s="20"/>
      <c r="N143" s="2"/>
    </row>
    <row r="144" spans="1:14" ht="13.5" customHeight="1">
      <c r="A144" s="11"/>
      <c r="B144" s="11"/>
      <c r="C144" s="12"/>
      <c r="D144" s="13"/>
      <c r="E144" s="15"/>
      <c r="F144" s="16"/>
      <c r="G144" s="15"/>
      <c r="H144" s="16"/>
      <c r="I144" s="15"/>
      <c r="J144" s="16"/>
      <c r="K144" s="15"/>
      <c r="L144" s="19">
        <f t="shared" si="21"/>
        <v>0</v>
      </c>
      <c r="M144" s="20"/>
      <c r="N144" s="2"/>
    </row>
    <row r="145" spans="1:14" ht="13.5" customHeight="1">
      <c r="A145" s="11"/>
      <c r="B145" s="11"/>
      <c r="C145" s="12"/>
      <c r="D145" s="13"/>
      <c r="E145" s="15"/>
      <c r="F145" s="16"/>
      <c r="G145" s="15"/>
      <c r="H145" s="16"/>
      <c r="I145" s="15"/>
      <c r="J145" s="16"/>
      <c r="K145" s="15"/>
      <c r="L145" s="19">
        <f t="shared" si="21"/>
        <v>0</v>
      </c>
      <c r="M145" s="20"/>
      <c r="N145" s="2"/>
    </row>
    <row r="146" spans="1:14" ht="13.5" customHeight="1">
      <c r="A146" s="11"/>
      <c r="B146" s="11"/>
      <c r="C146" s="12"/>
      <c r="D146" s="13"/>
      <c r="E146" s="15"/>
      <c r="F146" s="16"/>
      <c r="G146" s="15"/>
      <c r="H146" s="16"/>
      <c r="I146" s="15"/>
      <c r="J146" s="16"/>
      <c r="K146" s="15"/>
      <c r="L146" s="19">
        <f t="shared" si="21"/>
        <v>0</v>
      </c>
      <c r="M146" s="20"/>
      <c r="N146" s="2"/>
    </row>
    <row r="147" spans="1:14" ht="13.5" customHeight="1">
      <c r="A147" s="11"/>
      <c r="B147" s="11"/>
      <c r="C147" s="12"/>
      <c r="D147" s="13"/>
      <c r="E147" s="15"/>
      <c r="F147" s="16"/>
      <c r="G147" s="15"/>
      <c r="H147" s="16"/>
      <c r="I147" s="15"/>
      <c r="J147" s="16"/>
      <c r="K147" s="15"/>
      <c r="L147" s="19">
        <f t="shared" si="21"/>
        <v>0</v>
      </c>
      <c r="M147" s="20"/>
      <c r="N147" s="2"/>
    </row>
    <row r="148" spans="1:14" ht="13.5" customHeight="1">
      <c r="A148" s="11"/>
      <c r="B148" s="11"/>
      <c r="C148" s="12"/>
      <c r="D148" s="13"/>
      <c r="E148" s="15"/>
      <c r="F148" s="16"/>
      <c r="G148" s="15"/>
      <c r="H148" s="16"/>
      <c r="I148" s="15"/>
      <c r="J148" s="16"/>
      <c r="K148" s="15"/>
      <c r="L148" s="19">
        <f t="shared" si="21"/>
        <v>0</v>
      </c>
      <c r="M148" s="20"/>
      <c r="N148" s="2"/>
    </row>
    <row r="149" spans="1:14" ht="13.5" customHeight="1">
      <c r="A149" s="11"/>
      <c r="B149" s="11"/>
      <c r="C149" s="12"/>
      <c r="D149" s="13"/>
      <c r="E149" s="15"/>
      <c r="F149" s="16"/>
      <c r="G149" s="15"/>
      <c r="H149" s="16"/>
      <c r="I149" s="15"/>
      <c r="J149" s="16"/>
      <c r="K149" s="15"/>
      <c r="L149" s="19">
        <f t="shared" si="21"/>
        <v>0</v>
      </c>
      <c r="M149" s="20"/>
      <c r="N149" s="2"/>
    </row>
    <row r="150" spans="1:14" ht="13.5" customHeight="1">
      <c r="A150" s="11"/>
      <c r="B150" s="11"/>
      <c r="C150" s="12"/>
      <c r="D150" s="13"/>
      <c r="E150" s="15"/>
      <c r="F150" s="16"/>
      <c r="G150" s="15"/>
      <c r="H150" s="16"/>
      <c r="I150" s="15"/>
      <c r="J150" s="16"/>
      <c r="K150" s="15"/>
      <c r="L150" s="19">
        <f t="shared" si="21"/>
        <v>0</v>
      </c>
      <c r="M150" s="20"/>
      <c r="N150" s="2"/>
    </row>
    <row r="151" spans="1:14" ht="13.5" customHeight="1">
      <c r="A151" s="11"/>
      <c r="B151" s="11"/>
      <c r="C151" s="12"/>
      <c r="D151" s="13"/>
      <c r="E151" s="15"/>
      <c r="F151" s="16"/>
      <c r="G151" s="15"/>
      <c r="H151" s="16"/>
      <c r="I151" s="15"/>
      <c r="J151" s="16"/>
      <c r="K151" s="15"/>
      <c r="L151" s="19">
        <f t="shared" si="21"/>
        <v>0</v>
      </c>
      <c r="M151" s="20"/>
      <c r="N151" s="2"/>
    </row>
    <row r="152" spans="1:14" ht="13.5" customHeight="1">
      <c r="A152" s="11"/>
      <c r="B152" s="11"/>
      <c r="C152" s="12"/>
      <c r="D152" s="13"/>
      <c r="E152" s="15"/>
      <c r="F152" s="16"/>
      <c r="G152" s="15"/>
      <c r="H152" s="16"/>
      <c r="I152" s="15"/>
      <c r="J152" s="16"/>
      <c r="K152" s="15"/>
      <c r="L152" s="19">
        <f t="shared" si="21"/>
        <v>0</v>
      </c>
      <c r="M152" s="20"/>
      <c r="N152" s="2"/>
    </row>
    <row r="153" spans="1:14" ht="13.5" customHeight="1">
      <c r="A153" s="104" t="s">
        <v>95</v>
      </c>
      <c r="B153" s="105"/>
      <c r="C153" s="106"/>
      <c r="D153" s="29"/>
      <c r="E153" s="30" t="e">
        <f>SMALL(E141:E152,1)</f>
        <v>#NUM!</v>
      </c>
      <c r="F153" s="30"/>
      <c r="G153" s="30" t="e">
        <f>SMALL(G141:G152,1)</f>
        <v>#NUM!</v>
      </c>
      <c r="H153" s="30"/>
      <c r="I153" s="30" t="e">
        <f>SMALL(I141:I152,1)</f>
        <v>#NUM!</v>
      </c>
      <c r="J153" s="30"/>
      <c r="K153" s="30" t="e">
        <f>SMALL(K141:K152,1)</f>
        <v>#NUM!</v>
      </c>
      <c r="L153" s="19"/>
      <c r="M153" s="20"/>
      <c r="N153" s="2"/>
    </row>
    <row r="154" spans="1:14" ht="13.5" customHeight="1">
      <c r="A154" s="104" t="s">
        <v>95</v>
      </c>
      <c r="B154" s="105"/>
      <c r="C154" s="106"/>
      <c r="D154" s="29"/>
      <c r="E154" s="30" t="e">
        <f>SMALL(E141:E152,2)</f>
        <v>#NUM!</v>
      </c>
      <c r="F154" s="30"/>
      <c r="G154" s="30" t="e">
        <f>SMALL(G141:G152,2)</f>
        <v>#NUM!</v>
      </c>
      <c r="H154" s="30"/>
      <c r="I154" s="30" t="e">
        <f>SMALL(I141:I152,2)</f>
        <v>#NUM!</v>
      </c>
      <c r="J154" s="30"/>
      <c r="K154" s="30" t="e">
        <f>SMALL(K141:K152,2)</f>
        <v>#NUM!</v>
      </c>
      <c r="L154" s="31"/>
      <c r="M154" s="32"/>
      <c r="N154" s="2"/>
    </row>
    <row r="155" spans="1:14" ht="13.5" customHeight="1">
      <c r="A155" s="104" t="s">
        <v>95</v>
      </c>
      <c r="B155" s="105"/>
      <c r="C155" s="106"/>
      <c r="D155" s="29"/>
      <c r="E155" s="30" t="e">
        <f>SMALL(E141:E152,3)</f>
        <v>#NUM!</v>
      </c>
      <c r="F155" s="30"/>
      <c r="G155" s="30" t="e">
        <f>SMALL(G141:G152,3)</f>
        <v>#NUM!</v>
      </c>
      <c r="H155" s="30"/>
      <c r="I155" s="30" t="e">
        <f>SMALL(I141:I152,3)</f>
        <v>#NUM!</v>
      </c>
      <c r="J155" s="30"/>
      <c r="K155" s="30" t="e">
        <f>SMALL(K141:K152,3)</f>
        <v>#NUM!</v>
      </c>
      <c r="L155" s="31"/>
      <c r="M155" s="32"/>
      <c r="N155" s="2"/>
    </row>
    <row r="156" spans="1:14" ht="13.5" customHeight="1">
      <c r="A156" s="104" t="s">
        <v>95</v>
      </c>
      <c r="B156" s="105"/>
      <c r="C156" s="106"/>
      <c r="D156" s="29"/>
      <c r="E156" s="30" t="e">
        <f>SMALL(E141:E152,4)</f>
        <v>#NUM!</v>
      </c>
      <c r="F156" s="30"/>
      <c r="G156" s="30" t="e">
        <f>SMALL(G141:G152,4)</f>
        <v>#NUM!</v>
      </c>
      <c r="H156" s="30"/>
      <c r="I156" s="30" t="e">
        <f>SMALL(I141:I152,4)</f>
        <v>#NUM!</v>
      </c>
      <c r="J156" s="30"/>
      <c r="K156" s="30" t="e">
        <f>SMALL(K142:K152,4)</f>
        <v>#NUM!</v>
      </c>
      <c r="L156" s="31"/>
      <c r="M156" s="32"/>
      <c r="N156" s="2"/>
    </row>
    <row r="157" spans="1:14" ht="13.5" customHeight="1">
      <c r="A157" s="107" t="s">
        <v>96</v>
      </c>
      <c r="B157" s="108"/>
      <c r="C157" s="109"/>
      <c r="D157" s="33"/>
      <c r="E157" s="34" t="e">
        <f>SUM(E141:E152)-E153-E154-E155-E156</f>
        <v>#NUM!</v>
      </c>
      <c r="F157" s="34"/>
      <c r="G157" s="34" t="e">
        <f>SUM(G141:G152)-G153-G154-G155-G156</f>
        <v>#NUM!</v>
      </c>
      <c r="H157" s="34"/>
      <c r="I157" s="34" t="e">
        <f>SUM(I141:I152)-I153-I154-I155-I156</f>
        <v>#NUM!</v>
      </c>
      <c r="J157" s="34"/>
      <c r="K157" s="34" t="e">
        <f>SUM(K141:K152)-K153-K154-K155-K156</f>
        <v>#NUM!</v>
      </c>
      <c r="L157" s="35" t="e">
        <f>SUM($E157+$G157+$I157+$K157)</f>
        <v>#NUM!</v>
      </c>
      <c r="M157" s="20"/>
      <c r="N157" s="2"/>
    </row>
    <row r="158" spans="1:14" ht="13.5" customHeight="1">
      <c r="M158" s="2"/>
      <c r="N158" s="2"/>
    </row>
    <row r="159" spans="1:14" ht="13.5" customHeight="1">
      <c r="A159" s="102" t="s">
        <v>27</v>
      </c>
      <c r="B159" s="110"/>
      <c r="C159" s="110"/>
      <c r="D159" s="110"/>
      <c r="E159" s="110"/>
      <c r="F159" s="110"/>
      <c r="G159" s="110"/>
      <c r="H159" s="110"/>
      <c r="I159" s="110"/>
      <c r="J159" s="110"/>
      <c r="K159" s="110"/>
      <c r="L159" s="103"/>
      <c r="M159" s="4"/>
      <c r="N159" s="2"/>
    </row>
    <row r="160" spans="1:14" ht="13.5" customHeight="1">
      <c r="A160" s="111" t="s">
        <v>463</v>
      </c>
      <c r="B160" s="108"/>
      <c r="C160" s="108"/>
      <c r="D160" s="108"/>
      <c r="E160" s="108"/>
      <c r="F160" s="108"/>
      <c r="G160" s="108"/>
      <c r="H160" s="108"/>
      <c r="I160" s="108"/>
      <c r="J160" s="108"/>
      <c r="K160" s="108"/>
      <c r="L160" s="109"/>
      <c r="M160" s="4"/>
      <c r="N160" s="2"/>
    </row>
    <row r="161" spans="1:14" ht="13.5" customHeight="1">
      <c r="A161" s="96" t="s">
        <v>13</v>
      </c>
      <c r="B161" s="98" t="s">
        <v>15</v>
      </c>
      <c r="C161" s="100" t="s">
        <v>16</v>
      </c>
      <c r="D161" s="102" t="s">
        <v>17</v>
      </c>
      <c r="E161" s="103"/>
      <c r="F161" s="102" t="s">
        <v>18</v>
      </c>
      <c r="G161" s="103"/>
      <c r="H161" s="102" t="s">
        <v>19</v>
      </c>
      <c r="I161" s="103"/>
      <c r="J161" s="102" t="s">
        <v>20</v>
      </c>
      <c r="K161" s="103"/>
      <c r="L161" s="6" t="s">
        <v>21</v>
      </c>
      <c r="M161" s="4"/>
      <c r="N161" s="2"/>
    </row>
    <row r="162" spans="1:14" ht="13.5" customHeight="1">
      <c r="A162" s="97"/>
      <c r="B162" s="99"/>
      <c r="C162" s="101"/>
      <c r="D162" s="7" t="s">
        <v>25</v>
      </c>
      <c r="E162" s="8" t="s">
        <v>26</v>
      </c>
      <c r="F162" s="7" t="s">
        <v>25</v>
      </c>
      <c r="G162" s="8" t="s">
        <v>26</v>
      </c>
      <c r="H162" s="7" t="s">
        <v>25</v>
      </c>
      <c r="I162" s="8" t="s">
        <v>26</v>
      </c>
      <c r="J162" s="7" t="s">
        <v>25</v>
      </c>
      <c r="K162" s="8" t="s">
        <v>26</v>
      </c>
      <c r="L162" s="9"/>
      <c r="M162" s="4"/>
      <c r="N162" s="2"/>
    </row>
    <row r="163" spans="1:14" ht="13.5" customHeight="1">
      <c r="A163" s="11"/>
      <c r="B163" s="11"/>
      <c r="C163" s="12"/>
      <c r="D163" s="13"/>
      <c r="E163" s="15"/>
      <c r="F163" s="16"/>
      <c r="G163" s="15"/>
      <c r="H163" s="16"/>
      <c r="I163" s="15"/>
      <c r="J163" s="16"/>
      <c r="K163" s="15"/>
      <c r="L163" s="19">
        <f t="shared" ref="L163:L174" si="22">SUM($E163+$G163+$I163+$K163)</f>
        <v>0</v>
      </c>
      <c r="M163" s="20"/>
      <c r="N163" s="2"/>
    </row>
    <row r="164" spans="1:14" ht="13.5" customHeight="1">
      <c r="A164" s="11"/>
      <c r="B164" s="11"/>
      <c r="C164" s="12"/>
      <c r="D164" s="13"/>
      <c r="E164" s="15"/>
      <c r="F164" s="16"/>
      <c r="G164" s="15"/>
      <c r="H164" s="16"/>
      <c r="I164" s="15"/>
      <c r="J164" s="16"/>
      <c r="K164" s="15"/>
      <c r="L164" s="19">
        <f t="shared" si="22"/>
        <v>0</v>
      </c>
      <c r="M164" s="20"/>
      <c r="N164" s="2"/>
    </row>
    <row r="165" spans="1:14" ht="13.5" customHeight="1">
      <c r="A165" s="11"/>
      <c r="B165" s="11"/>
      <c r="C165" s="12"/>
      <c r="D165" s="13"/>
      <c r="E165" s="15"/>
      <c r="F165" s="16"/>
      <c r="G165" s="15"/>
      <c r="H165" s="16"/>
      <c r="I165" s="15"/>
      <c r="J165" s="16"/>
      <c r="K165" s="15"/>
      <c r="L165" s="19">
        <f t="shared" si="22"/>
        <v>0</v>
      </c>
      <c r="M165" s="20"/>
      <c r="N165" s="2"/>
    </row>
    <row r="166" spans="1:14" ht="13.5" customHeight="1">
      <c r="A166" s="11"/>
      <c r="B166" s="11"/>
      <c r="C166" s="12"/>
      <c r="D166" s="13"/>
      <c r="E166" s="15"/>
      <c r="F166" s="16"/>
      <c r="G166" s="15"/>
      <c r="H166" s="16"/>
      <c r="I166" s="15"/>
      <c r="J166" s="16"/>
      <c r="K166" s="15"/>
      <c r="L166" s="19">
        <f t="shared" si="22"/>
        <v>0</v>
      </c>
      <c r="M166" s="20"/>
      <c r="N166" s="2"/>
    </row>
    <row r="167" spans="1:14" ht="13.5" customHeight="1">
      <c r="A167" s="11"/>
      <c r="B167" s="11"/>
      <c r="C167" s="12"/>
      <c r="D167" s="13"/>
      <c r="E167" s="15"/>
      <c r="F167" s="16"/>
      <c r="G167" s="15"/>
      <c r="H167" s="16"/>
      <c r="I167" s="15"/>
      <c r="J167" s="16"/>
      <c r="K167" s="15"/>
      <c r="L167" s="19">
        <f t="shared" si="22"/>
        <v>0</v>
      </c>
      <c r="M167" s="20"/>
      <c r="N167" s="2"/>
    </row>
    <row r="168" spans="1:14" ht="13.5" customHeight="1">
      <c r="A168" s="11"/>
      <c r="B168" s="11"/>
      <c r="C168" s="12"/>
      <c r="D168" s="13"/>
      <c r="E168" s="15"/>
      <c r="F168" s="16"/>
      <c r="G168" s="15"/>
      <c r="H168" s="16"/>
      <c r="I168" s="15"/>
      <c r="J168" s="16"/>
      <c r="K168" s="15"/>
      <c r="L168" s="19">
        <f t="shared" si="22"/>
        <v>0</v>
      </c>
      <c r="M168" s="20"/>
      <c r="N168" s="2"/>
    </row>
    <row r="169" spans="1:14" ht="13.5" customHeight="1">
      <c r="A169" s="11"/>
      <c r="B169" s="11"/>
      <c r="C169" s="12"/>
      <c r="D169" s="13"/>
      <c r="E169" s="15"/>
      <c r="F169" s="16"/>
      <c r="G169" s="15"/>
      <c r="H169" s="16"/>
      <c r="I169" s="15"/>
      <c r="J169" s="16"/>
      <c r="K169" s="15"/>
      <c r="L169" s="19">
        <f t="shared" si="22"/>
        <v>0</v>
      </c>
      <c r="M169" s="20"/>
      <c r="N169" s="2"/>
    </row>
    <row r="170" spans="1:14" ht="13.5" customHeight="1">
      <c r="A170" s="11"/>
      <c r="B170" s="11"/>
      <c r="C170" s="12"/>
      <c r="D170" s="13"/>
      <c r="E170" s="15"/>
      <c r="F170" s="16"/>
      <c r="G170" s="15"/>
      <c r="H170" s="16"/>
      <c r="I170" s="15"/>
      <c r="J170" s="16"/>
      <c r="K170" s="15"/>
      <c r="L170" s="19">
        <f t="shared" si="22"/>
        <v>0</v>
      </c>
      <c r="M170" s="20"/>
      <c r="N170" s="2"/>
    </row>
    <row r="171" spans="1:14" ht="13.5" customHeight="1">
      <c r="A171" s="11"/>
      <c r="B171" s="11"/>
      <c r="C171" s="12"/>
      <c r="D171" s="13"/>
      <c r="E171" s="15"/>
      <c r="F171" s="16"/>
      <c r="G171" s="15"/>
      <c r="H171" s="16"/>
      <c r="I171" s="15"/>
      <c r="J171" s="16"/>
      <c r="K171" s="15"/>
      <c r="L171" s="19">
        <f t="shared" si="22"/>
        <v>0</v>
      </c>
      <c r="M171" s="20"/>
      <c r="N171" s="2"/>
    </row>
    <row r="172" spans="1:14" ht="13.5" customHeight="1">
      <c r="A172" s="11"/>
      <c r="B172" s="11"/>
      <c r="C172" s="12"/>
      <c r="D172" s="13"/>
      <c r="E172" s="15"/>
      <c r="F172" s="16"/>
      <c r="G172" s="15"/>
      <c r="H172" s="16"/>
      <c r="I172" s="15"/>
      <c r="J172" s="16"/>
      <c r="K172" s="15"/>
      <c r="L172" s="19">
        <f t="shared" si="22"/>
        <v>0</v>
      </c>
      <c r="M172" s="20"/>
      <c r="N172" s="2"/>
    </row>
    <row r="173" spans="1:14" ht="13.5" customHeight="1">
      <c r="A173" s="11"/>
      <c r="B173" s="11"/>
      <c r="C173" s="12"/>
      <c r="D173" s="13"/>
      <c r="E173" s="15"/>
      <c r="F173" s="16"/>
      <c r="G173" s="15"/>
      <c r="H173" s="16"/>
      <c r="I173" s="15"/>
      <c r="J173" s="16"/>
      <c r="K173" s="15"/>
      <c r="L173" s="19">
        <f t="shared" si="22"/>
        <v>0</v>
      </c>
      <c r="M173" s="20"/>
      <c r="N173" s="2"/>
    </row>
    <row r="174" spans="1:14" ht="13.5" customHeight="1">
      <c r="A174" s="11"/>
      <c r="B174" s="11"/>
      <c r="C174" s="12"/>
      <c r="D174" s="13"/>
      <c r="E174" s="15"/>
      <c r="F174" s="16"/>
      <c r="G174" s="15"/>
      <c r="H174" s="16"/>
      <c r="I174" s="15"/>
      <c r="J174" s="16"/>
      <c r="K174" s="15"/>
      <c r="L174" s="19">
        <f t="shared" si="22"/>
        <v>0</v>
      </c>
      <c r="M174" s="20"/>
      <c r="N174" s="2"/>
    </row>
    <row r="175" spans="1:14" ht="13.5" customHeight="1">
      <c r="A175" s="104" t="s">
        <v>95</v>
      </c>
      <c r="B175" s="105"/>
      <c r="C175" s="106"/>
      <c r="D175" s="29"/>
      <c r="E175" s="30" t="e">
        <f>SMALL(E163:E174,1)</f>
        <v>#NUM!</v>
      </c>
      <c r="F175" s="30"/>
      <c r="G175" s="30" t="e">
        <f>SMALL(G163:G174,1)</f>
        <v>#NUM!</v>
      </c>
      <c r="H175" s="30"/>
      <c r="I175" s="30" t="e">
        <f>SMALL(I163:I174,1)</f>
        <v>#NUM!</v>
      </c>
      <c r="J175" s="30"/>
      <c r="K175" s="30" t="e">
        <f>SMALL(K163:K174,1)</f>
        <v>#NUM!</v>
      </c>
      <c r="L175" s="19"/>
      <c r="M175" s="20"/>
      <c r="N175" s="2"/>
    </row>
    <row r="176" spans="1:14" ht="13.5" customHeight="1">
      <c r="A176" s="104" t="s">
        <v>95</v>
      </c>
      <c r="B176" s="105"/>
      <c r="C176" s="106"/>
      <c r="D176" s="29"/>
      <c r="E176" s="30" t="e">
        <f>SMALL(E163:E174,2)</f>
        <v>#NUM!</v>
      </c>
      <c r="F176" s="30"/>
      <c r="G176" s="30" t="e">
        <f>SMALL(G163:G174,2)</f>
        <v>#NUM!</v>
      </c>
      <c r="H176" s="30"/>
      <c r="I176" s="30" t="e">
        <f>SMALL(I163:I174,2)</f>
        <v>#NUM!</v>
      </c>
      <c r="J176" s="30"/>
      <c r="K176" s="30" t="e">
        <f>SMALL(K163:K174,2)</f>
        <v>#NUM!</v>
      </c>
      <c r="L176" s="31"/>
      <c r="M176" s="32"/>
      <c r="N176" s="2"/>
    </row>
    <row r="177" spans="1:14" ht="13.5" customHeight="1">
      <c r="A177" s="104" t="s">
        <v>95</v>
      </c>
      <c r="B177" s="105"/>
      <c r="C177" s="106"/>
      <c r="D177" s="29"/>
      <c r="E177" s="30" t="e">
        <f>SMALL(E163:E174,3)</f>
        <v>#NUM!</v>
      </c>
      <c r="F177" s="30"/>
      <c r="G177" s="30" t="e">
        <f>SMALL(G163:G174,3)</f>
        <v>#NUM!</v>
      </c>
      <c r="H177" s="30"/>
      <c r="I177" s="30" t="e">
        <f>SMALL(I163:I174,3)</f>
        <v>#NUM!</v>
      </c>
      <c r="J177" s="30"/>
      <c r="K177" s="30" t="e">
        <f>SMALL(K163:K174,3)</f>
        <v>#NUM!</v>
      </c>
      <c r="L177" s="31"/>
      <c r="M177" s="32"/>
      <c r="N177" s="2"/>
    </row>
    <row r="178" spans="1:14" ht="13.5" customHeight="1">
      <c r="A178" s="104" t="s">
        <v>95</v>
      </c>
      <c r="B178" s="105"/>
      <c r="C178" s="106"/>
      <c r="D178" s="29"/>
      <c r="E178" s="30" t="e">
        <f>SMALL(E163:E174,4)</f>
        <v>#NUM!</v>
      </c>
      <c r="F178" s="30"/>
      <c r="G178" s="30" t="e">
        <f>SMALL(G163:G174,4)</f>
        <v>#NUM!</v>
      </c>
      <c r="H178" s="30"/>
      <c r="I178" s="30" t="e">
        <f>SMALL(I163:I174,4)</f>
        <v>#NUM!</v>
      </c>
      <c r="J178" s="30"/>
      <c r="K178" s="30" t="e">
        <f>SMALL(K164:K174,4)</f>
        <v>#NUM!</v>
      </c>
      <c r="L178" s="31"/>
      <c r="M178" s="32"/>
      <c r="N178" s="2"/>
    </row>
    <row r="179" spans="1:14" ht="13.5" customHeight="1">
      <c r="A179" s="107" t="s">
        <v>96</v>
      </c>
      <c r="B179" s="108"/>
      <c r="C179" s="109"/>
      <c r="D179" s="33"/>
      <c r="E179" s="34" t="e">
        <f>SUM(E163:E174)-E175-E176-E177-E178</f>
        <v>#NUM!</v>
      </c>
      <c r="F179" s="34"/>
      <c r="G179" s="34" t="e">
        <f>SUM(G163:G174)-G175-G176-G177-G178</f>
        <v>#NUM!</v>
      </c>
      <c r="H179" s="34"/>
      <c r="I179" s="34" t="e">
        <f>SUM(I163:I174)-I175-I176-I177-I178</f>
        <v>#NUM!</v>
      </c>
      <c r="J179" s="34"/>
      <c r="K179" s="34" t="e">
        <f>SUM(K163:K174)-K175-K176-K177-K178</f>
        <v>#NUM!</v>
      </c>
      <c r="L179" s="35" t="e">
        <f>SUM($E179+$G179+$I179+$K179)</f>
        <v>#NUM!</v>
      </c>
      <c r="M179" s="20"/>
      <c r="N179" s="2"/>
    </row>
    <row r="180" spans="1:14" ht="13.5" customHeight="1">
      <c r="M180" s="2"/>
      <c r="N180" s="2"/>
    </row>
    <row r="181" spans="1:14" ht="13.5" customHeight="1">
      <c r="A181" s="102" t="s">
        <v>27</v>
      </c>
      <c r="B181" s="110"/>
      <c r="C181" s="110"/>
      <c r="D181" s="110"/>
      <c r="E181" s="110"/>
      <c r="F181" s="110"/>
      <c r="G181" s="110"/>
      <c r="H181" s="110"/>
      <c r="I181" s="110"/>
      <c r="J181" s="110"/>
      <c r="K181" s="110"/>
      <c r="L181" s="103"/>
      <c r="M181" s="4"/>
      <c r="N181" s="2"/>
    </row>
    <row r="182" spans="1:14" ht="13.5" customHeight="1">
      <c r="A182" s="111" t="s">
        <v>463</v>
      </c>
      <c r="B182" s="108"/>
      <c r="C182" s="108"/>
      <c r="D182" s="108"/>
      <c r="E182" s="108"/>
      <c r="F182" s="108"/>
      <c r="G182" s="108"/>
      <c r="H182" s="108"/>
      <c r="I182" s="108"/>
      <c r="J182" s="108"/>
      <c r="K182" s="108"/>
      <c r="L182" s="109"/>
      <c r="M182" s="4"/>
      <c r="N182" s="2"/>
    </row>
    <row r="183" spans="1:14" ht="13.5" customHeight="1">
      <c r="A183" s="96" t="s">
        <v>13</v>
      </c>
      <c r="B183" s="98" t="s">
        <v>15</v>
      </c>
      <c r="C183" s="100" t="s">
        <v>16</v>
      </c>
      <c r="D183" s="102" t="s">
        <v>17</v>
      </c>
      <c r="E183" s="103"/>
      <c r="F183" s="102" t="s">
        <v>18</v>
      </c>
      <c r="G183" s="103"/>
      <c r="H183" s="102" t="s">
        <v>19</v>
      </c>
      <c r="I183" s="103"/>
      <c r="J183" s="102" t="s">
        <v>20</v>
      </c>
      <c r="K183" s="103"/>
      <c r="L183" s="6" t="s">
        <v>21</v>
      </c>
      <c r="M183" s="4"/>
      <c r="N183" s="2"/>
    </row>
    <row r="184" spans="1:14" ht="13.5" customHeight="1">
      <c r="A184" s="97"/>
      <c r="B184" s="99"/>
      <c r="C184" s="101"/>
      <c r="D184" s="7" t="s">
        <v>25</v>
      </c>
      <c r="E184" s="8" t="s">
        <v>26</v>
      </c>
      <c r="F184" s="7" t="s">
        <v>25</v>
      </c>
      <c r="G184" s="8" t="s">
        <v>26</v>
      </c>
      <c r="H184" s="7" t="s">
        <v>25</v>
      </c>
      <c r="I184" s="8" t="s">
        <v>26</v>
      </c>
      <c r="J184" s="7" t="s">
        <v>25</v>
      </c>
      <c r="K184" s="8" t="s">
        <v>26</v>
      </c>
      <c r="L184" s="9"/>
      <c r="M184" s="4"/>
      <c r="N184" s="2"/>
    </row>
    <row r="185" spans="1:14" ht="13.5" customHeight="1">
      <c r="A185" s="11"/>
      <c r="B185" s="11"/>
      <c r="C185" s="12"/>
      <c r="D185" s="13"/>
      <c r="E185" s="15"/>
      <c r="F185" s="16"/>
      <c r="G185" s="15"/>
      <c r="H185" s="16"/>
      <c r="I185" s="15"/>
      <c r="J185" s="16"/>
      <c r="K185" s="15"/>
      <c r="L185" s="19">
        <f t="shared" ref="L185:L196" si="23">SUM($E185+$G185+$I185+$K185)</f>
        <v>0</v>
      </c>
      <c r="M185" s="20"/>
      <c r="N185" s="2"/>
    </row>
    <row r="186" spans="1:14" ht="13.5" customHeight="1">
      <c r="A186" s="11"/>
      <c r="B186" s="11"/>
      <c r="C186" s="12"/>
      <c r="D186" s="13"/>
      <c r="E186" s="15"/>
      <c r="F186" s="16"/>
      <c r="G186" s="15"/>
      <c r="H186" s="16"/>
      <c r="I186" s="15"/>
      <c r="J186" s="16"/>
      <c r="K186" s="15"/>
      <c r="L186" s="19">
        <f t="shared" si="23"/>
        <v>0</v>
      </c>
      <c r="M186" s="20"/>
      <c r="N186" s="2"/>
    </row>
    <row r="187" spans="1:14" ht="13.5" customHeight="1">
      <c r="A187" s="11"/>
      <c r="B187" s="11"/>
      <c r="C187" s="12"/>
      <c r="D187" s="13"/>
      <c r="E187" s="15"/>
      <c r="F187" s="16"/>
      <c r="G187" s="15"/>
      <c r="H187" s="16"/>
      <c r="I187" s="15"/>
      <c r="J187" s="16"/>
      <c r="K187" s="15"/>
      <c r="L187" s="19">
        <f t="shared" si="23"/>
        <v>0</v>
      </c>
      <c r="M187" s="20"/>
      <c r="N187" s="2"/>
    </row>
    <row r="188" spans="1:14" ht="13.5" customHeight="1">
      <c r="A188" s="11"/>
      <c r="B188" s="11"/>
      <c r="C188" s="12"/>
      <c r="D188" s="13"/>
      <c r="E188" s="15"/>
      <c r="F188" s="16"/>
      <c r="G188" s="15"/>
      <c r="H188" s="16"/>
      <c r="I188" s="15"/>
      <c r="J188" s="16"/>
      <c r="K188" s="15"/>
      <c r="L188" s="19">
        <f t="shared" si="23"/>
        <v>0</v>
      </c>
      <c r="M188" s="20"/>
      <c r="N188" s="2"/>
    </row>
    <row r="189" spans="1:14" ht="13.5" customHeight="1">
      <c r="A189" s="11"/>
      <c r="B189" s="11"/>
      <c r="C189" s="12"/>
      <c r="D189" s="13"/>
      <c r="E189" s="15"/>
      <c r="F189" s="16"/>
      <c r="G189" s="15"/>
      <c r="H189" s="16"/>
      <c r="I189" s="15"/>
      <c r="J189" s="16"/>
      <c r="K189" s="15"/>
      <c r="L189" s="19">
        <f t="shared" si="23"/>
        <v>0</v>
      </c>
      <c r="M189" s="20"/>
      <c r="N189" s="2"/>
    </row>
    <row r="190" spans="1:14" ht="13.5" customHeight="1">
      <c r="A190" s="11"/>
      <c r="B190" s="11"/>
      <c r="C190" s="12"/>
      <c r="D190" s="13"/>
      <c r="E190" s="15"/>
      <c r="F190" s="16"/>
      <c r="G190" s="15"/>
      <c r="H190" s="16"/>
      <c r="I190" s="15"/>
      <c r="J190" s="16"/>
      <c r="K190" s="15"/>
      <c r="L190" s="19">
        <f t="shared" si="23"/>
        <v>0</v>
      </c>
      <c r="M190" s="20"/>
      <c r="N190" s="2"/>
    </row>
    <row r="191" spans="1:14" ht="13.5" customHeight="1">
      <c r="A191" s="11"/>
      <c r="B191" s="11"/>
      <c r="C191" s="12"/>
      <c r="D191" s="13"/>
      <c r="E191" s="15"/>
      <c r="F191" s="16"/>
      <c r="G191" s="15"/>
      <c r="H191" s="16"/>
      <c r="I191" s="15"/>
      <c r="J191" s="16"/>
      <c r="K191" s="15"/>
      <c r="L191" s="19">
        <f t="shared" si="23"/>
        <v>0</v>
      </c>
      <c r="M191" s="20"/>
      <c r="N191" s="2"/>
    </row>
    <row r="192" spans="1:14" ht="13.5" customHeight="1">
      <c r="A192" s="11"/>
      <c r="B192" s="11"/>
      <c r="C192" s="12"/>
      <c r="D192" s="13"/>
      <c r="E192" s="15"/>
      <c r="F192" s="16"/>
      <c r="G192" s="15"/>
      <c r="H192" s="16"/>
      <c r="I192" s="15"/>
      <c r="J192" s="16"/>
      <c r="K192" s="15"/>
      <c r="L192" s="19">
        <f t="shared" si="23"/>
        <v>0</v>
      </c>
      <c r="M192" s="20"/>
      <c r="N192" s="2"/>
    </row>
    <row r="193" spans="1:14" ht="13.5" customHeight="1">
      <c r="A193" s="11"/>
      <c r="B193" s="11"/>
      <c r="C193" s="12"/>
      <c r="D193" s="13"/>
      <c r="E193" s="15"/>
      <c r="F193" s="16"/>
      <c r="G193" s="15"/>
      <c r="H193" s="16"/>
      <c r="I193" s="15"/>
      <c r="J193" s="16"/>
      <c r="K193" s="15"/>
      <c r="L193" s="19">
        <f t="shared" si="23"/>
        <v>0</v>
      </c>
      <c r="M193" s="20"/>
      <c r="N193" s="2"/>
    </row>
    <row r="194" spans="1:14" ht="13.5" customHeight="1">
      <c r="A194" s="11"/>
      <c r="B194" s="11"/>
      <c r="C194" s="12"/>
      <c r="D194" s="13"/>
      <c r="E194" s="15"/>
      <c r="F194" s="16"/>
      <c r="G194" s="15"/>
      <c r="H194" s="16"/>
      <c r="I194" s="15"/>
      <c r="J194" s="16"/>
      <c r="K194" s="15"/>
      <c r="L194" s="19">
        <f t="shared" si="23"/>
        <v>0</v>
      </c>
      <c r="M194" s="20"/>
      <c r="N194" s="2"/>
    </row>
    <row r="195" spans="1:14" ht="13.5" customHeight="1">
      <c r="A195" s="11"/>
      <c r="B195" s="11"/>
      <c r="C195" s="12"/>
      <c r="D195" s="13"/>
      <c r="E195" s="15"/>
      <c r="F195" s="16"/>
      <c r="G195" s="15"/>
      <c r="H195" s="16"/>
      <c r="I195" s="15"/>
      <c r="J195" s="16"/>
      <c r="K195" s="15"/>
      <c r="L195" s="19">
        <f t="shared" si="23"/>
        <v>0</v>
      </c>
      <c r="M195" s="20"/>
      <c r="N195" s="2"/>
    </row>
    <row r="196" spans="1:14" ht="13.5" customHeight="1">
      <c r="A196" s="11"/>
      <c r="B196" s="11"/>
      <c r="C196" s="12"/>
      <c r="D196" s="13"/>
      <c r="E196" s="15"/>
      <c r="F196" s="16"/>
      <c r="G196" s="15"/>
      <c r="H196" s="16"/>
      <c r="I196" s="15"/>
      <c r="J196" s="16"/>
      <c r="K196" s="15"/>
      <c r="L196" s="19">
        <f t="shared" si="23"/>
        <v>0</v>
      </c>
      <c r="M196" s="20"/>
      <c r="N196" s="2"/>
    </row>
    <row r="197" spans="1:14" ht="13.5" customHeight="1">
      <c r="A197" s="104" t="s">
        <v>95</v>
      </c>
      <c r="B197" s="105"/>
      <c r="C197" s="106"/>
      <c r="D197" s="29"/>
      <c r="E197" s="30" t="e">
        <f>SMALL(E185:E196,1)</f>
        <v>#NUM!</v>
      </c>
      <c r="F197" s="30"/>
      <c r="G197" s="30" t="e">
        <f>SMALL(G185:G196,1)</f>
        <v>#NUM!</v>
      </c>
      <c r="H197" s="30"/>
      <c r="I197" s="30" t="e">
        <f>SMALL(I185:I196,1)</f>
        <v>#NUM!</v>
      </c>
      <c r="J197" s="30"/>
      <c r="K197" s="30" t="e">
        <f>SMALL(K185:K196,1)</f>
        <v>#NUM!</v>
      </c>
      <c r="L197" s="19"/>
      <c r="M197" s="20"/>
      <c r="N197" s="2"/>
    </row>
    <row r="198" spans="1:14" ht="13.5" customHeight="1">
      <c r="A198" s="104" t="s">
        <v>95</v>
      </c>
      <c r="B198" s="105"/>
      <c r="C198" s="106"/>
      <c r="D198" s="29"/>
      <c r="E198" s="30" t="e">
        <f>SMALL(E185:E196,2)</f>
        <v>#NUM!</v>
      </c>
      <c r="F198" s="30"/>
      <c r="G198" s="30" t="e">
        <f>SMALL(G185:G196,2)</f>
        <v>#NUM!</v>
      </c>
      <c r="H198" s="30"/>
      <c r="I198" s="30" t="e">
        <f>SMALL(I185:I196,2)</f>
        <v>#NUM!</v>
      </c>
      <c r="J198" s="30"/>
      <c r="K198" s="30" t="e">
        <f>SMALL(K185:K196,2)</f>
        <v>#NUM!</v>
      </c>
      <c r="L198" s="31"/>
      <c r="M198" s="32"/>
      <c r="N198" s="2"/>
    </row>
    <row r="199" spans="1:14" ht="13.5" customHeight="1">
      <c r="A199" s="104" t="s">
        <v>95</v>
      </c>
      <c r="B199" s="105"/>
      <c r="C199" s="106"/>
      <c r="D199" s="29"/>
      <c r="E199" s="30" t="e">
        <f>SMALL(E185:E196,3)</f>
        <v>#NUM!</v>
      </c>
      <c r="F199" s="30"/>
      <c r="G199" s="30" t="e">
        <f>SMALL(G185:G196,3)</f>
        <v>#NUM!</v>
      </c>
      <c r="H199" s="30"/>
      <c r="I199" s="30" t="e">
        <f>SMALL(I185:I196,3)</f>
        <v>#NUM!</v>
      </c>
      <c r="J199" s="30"/>
      <c r="K199" s="30" t="e">
        <f>SMALL(K185:K196,3)</f>
        <v>#NUM!</v>
      </c>
      <c r="L199" s="31"/>
      <c r="M199" s="32"/>
      <c r="N199" s="2"/>
    </row>
    <row r="200" spans="1:14" ht="13.5" customHeight="1">
      <c r="A200" s="104" t="s">
        <v>95</v>
      </c>
      <c r="B200" s="105"/>
      <c r="C200" s="106"/>
      <c r="D200" s="29"/>
      <c r="E200" s="30" t="e">
        <f>SMALL(E185:E196,4)</f>
        <v>#NUM!</v>
      </c>
      <c r="F200" s="30"/>
      <c r="G200" s="30" t="e">
        <f>SMALL(G185:G196,4)</f>
        <v>#NUM!</v>
      </c>
      <c r="H200" s="30"/>
      <c r="I200" s="30" t="e">
        <f>SMALL(I185:I196,4)</f>
        <v>#NUM!</v>
      </c>
      <c r="J200" s="30"/>
      <c r="K200" s="30" t="e">
        <f>SMALL(K186:K196,4)</f>
        <v>#NUM!</v>
      </c>
      <c r="L200" s="31"/>
      <c r="M200" s="32"/>
      <c r="N200" s="2"/>
    </row>
    <row r="201" spans="1:14" ht="13.5" customHeight="1">
      <c r="A201" s="107" t="s">
        <v>96</v>
      </c>
      <c r="B201" s="108"/>
      <c r="C201" s="109"/>
      <c r="D201" s="33"/>
      <c r="E201" s="34" t="e">
        <f>SUM(E185:E196)-E197-E198-E199-E200</f>
        <v>#NUM!</v>
      </c>
      <c r="F201" s="34"/>
      <c r="G201" s="34" t="e">
        <f>SUM(G185:G196)-G197-G198-G199-G200</f>
        <v>#NUM!</v>
      </c>
      <c r="H201" s="34"/>
      <c r="I201" s="34" t="e">
        <f>SUM(I185:I196)-I197-I198-I199-I200</f>
        <v>#NUM!</v>
      </c>
      <c r="J201" s="34"/>
      <c r="K201" s="34" t="e">
        <f>SUM(K185:K196)-K197-K198-K199-K200</f>
        <v>#NUM!</v>
      </c>
      <c r="L201" s="35" t="e">
        <f>SUM($E201+$G201+$I201+$K201)</f>
        <v>#NUM!</v>
      </c>
      <c r="M201" s="20"/>
      <c r="N201" s="2"/>
    </row>
    <row r="202" spans="1:14" ht="13.5" customHeight="1">
      <c r="M202" s="2"/>
      <c r="N202" s="2"/>
    </row>
    <row r="203" spans="1:14" ht="13.5" customHeight="1">
      <c r="A203" s="102" t="s">
        <v>27</v>
      </c>
      <c r="B203" s="110"/>
      <c r="C203" s="110"/>
      <c r="D203" s="110"/>
      <c r="E203" s="110"/>
      <c r="F203" s="110"/>
      <c r="G203" s="110"/>
      <c r="H203" s="110"/>
      <c r="I203" s="110"/>
      <c r="J203" s="110"/>
      <c r="K203" s="110"/>
      <c r="L203" s="103"/>
      <c r="M203" s="4"/>
      <c r="N203" s="2"/>
    </row>
    <row r="204" spans="1:14" ht="13.5" customHeight="1">
      <c r="A204" s="111" t="s">
        <v>463</v>
      </c>
      <c r="B204" s="108"/>
      <c r="C204" s="108"/>
      <c r="D204" s="108"/>
      <c r="E204" s="108"/>
      <c r="F204" s="108"/>
      <c r="G204" s="108"/>
      <c r="H204" s="108"/>
      <c r="I204" s="108"/>
      <c r="J204" s="108"/>
      <c r="K204" s="108"/>
      <c r="L204" s="109"/>
      <c r="M204" s="4"/>
      <c r="N204" s="2"/>
    </row>
    <row r="205" spans="1:14" ht="13.5" customHeight="1">
      <c r="A205" s="96" t="s">
        <v>13</v>
      </c>
      <c r="B205" s="98" t="s">
        <v>15</v>
      </c>
      <c r="C205" s="100" t="s">
        <v>16</v>
      </c>
      <c r="D205" s="102" t="s">
        <v>17</v>
      </c>
      <c r="E205" s="103"/>
      <c r="F205" s="102" t="s">
        <v>18</v>
      </c>
      <c r="G205" s="103"/>
      <c r="H205" s="102" t="s">
        <v>19</v>
      </c>
      <c r="I205" s="103"/>
      <c r="J205" s="102" t="s">
        <v>20</v>
      </c>
      <c r="K205" s="103"/>
      <c r="L205" s="6" t="s">
        <v>21</v>
      </c>
      <c r="M205" s="4"/>
      <c r="N205" s="2"/>
    </row>
    <row r="206" spans="1:14" ht="13.5" customHeight="1">
      <c r="A206" s="97"/>
      <c r="B206" s="99"/>
      <c r="C206" s="101"/>
      <c r="D206" s="7" t="s">
        <v>25</v>
      </c>
      <c r="E206" s="8" t="s">
        <v>26</v>
      </c>
      <c r="F206" s="7" t="s">
        <v>25</v>
      </c>
      <c r="G206" s="8" t="s">
        <v>26</v>
      </c>
      <c r="H206" s="7" t="s">
        <v>25</v>
      </c>
      <c r="I206" s="8" t="s">
        <v>26</v>
      </c>
      <c r="J206" s="7" t="s">
        <v>25</v>
      </c>
      <c r="K206" s="8" t="s">
        <v>26</v>
      </c>
      <c r="L206" s="9"/>
      <c r="M206" s="4"/>
      <c r="N206" s="2"/>
    </row>
    <row r="207" spans="1:14" ht="13.5" customHeight="1">
      <c r="A207" s="11"/>
      <c r="B207" s="11"/>
      <c r="C207" s="12"/>
      <c r="D207" s="13"/>
      <c r="E207" s="15"/>
      <c r="F207" s="16"/>
      <c r="G207" s="15"/>
      <c r="H207" s="16"/>
      <c r="I207" s="15"/>
      <c r="J207" s="16"/>
      <c r="K207" s="15"/>
      <c r="L207" s="19">
        <f t="shared" ref="L207:L218" si="24">SUM($E207+$G207+$I207+$K207)</f>
        <v>0</v>
      </c>
      <c r="M207" s="20"/>
      <c r="N207" s="2"/>
    </row>
    <row r="208" spans="1:14" ht="13.5" customHeight="1">
      <c r="A208" s="11"/>
      <c r="B208" s="11"/>
      <c r="C208" s="12"/>
      <c r="D208" s="13"/>
      <c r="E208" s="15"/>
      <c r="F208" s="16"/>
      <c r="G208" s="15"/>
      <c r="H208" s="16"/>
      <c r="I208" s="15"/>
      <c r="J208" s="16"/>
      <c r="K208" s="15"/>
      <c r="L208" s="19">
        <f t="shared" si="24"/>
        <v>0</v>
      </c>
      <c r="M208" s="20"/>
      <c r="N208" s="2"/>
    </row>
    <row r="209" spans="1:14" ht="13.5" customHeight="1">
      <c r="A209" s="11"/>
      <c r="B209" s="11"/>
      <c r="C209" s="12"/>
      <c r="D209" s="13"/>
      <c r="E209" s="15"/>
      <c r="F209" s="16"/>
      <c r="G209" s="15"/>
      <c r="H209" s="16"/>
      <c r="I209" s="15"/>
      <c r="J209" s="16"/>
      <c r="K209" s="15"/>
      <c r="L209" s="19">
        <f t="shared" si="24"/>
        <v>0</v>
      </c>
      <c r="M209" s="20"/>
      <c r="N209" s="2"/>
    </row>
    <row r="210" spans="1:14" ht="13.5" customHeight="1">
      <c r="A210" s="11"/>
      <c r="B210" s="11"/>
      <c r="C210" s="12"/>
      <c r="D210" s="13"/>
      <c r="E210" s="15"/>
      <c r="F210" s="16"/>
      <c r="G210" s="15"/>
      <c r="H210" s="16"/>
      <c r="I210" s="15"/>
      <c r="J210" s="16"/>
      <c r="K210" s="15"/>
      <c r="L210" s="19">
        <f t="shared" si="24"/>
        <v>0</v>
      </c>
      <c r="M210" s="20"/>
      <c r="N210" s="2"/>
    </row>
    <row r="211" spans="1:14" ht="13.5" customHeight="1">
      <c r="A211" s="11"/>
      <c r="B211" s="11"/>
      <c r="C211" s="12"/>
      <c r="D211" s="13"/>
      <c r="E211" s="15"/>
      <c r="F211" s="16"/>
      <c r="G211" s="15"/>
      <c r="H211" s="16"/>
      <c r="I211" s="15"/>
      <c r="J211" s="16"/>
      <c r="K211" s="15"/>
      <c r="L211" s="19">
        <f t="shared" si="24"/>
        <v>0</v>
      </c>
      <c r="M211" s="20"/>
      <c r="N211" s="2"/>
    </row>
    <row r="212" spans="1:14" ht="13.5" customHeight="1">
      <c r="A212" s="11"/>
      <c r="B212" s="11"/>
      <c r="C212" s="12"/>
      <c r="D212" s="13"/>
      <c r="E212" s="15"/>
      <c r="F212" s="16"/>
      <c r="G212" s="15"/>
      <c r="H212" s="16"/>
      <c r="I212" s="15"/>
      <c r="J212" s="16"/>
      <c r="K212" s="15"/>
      <c r="L212" s="19">
        <f t="shared" si="24"/>
        <v>0</v>
      </c>
      <c r="M212" s="20"/>
      <c r="N212" s="2"/>
    </row>
    <row r="213" spans="1:14" ht="13.5" customHeight="1">
      <c r="A213" s="11"/>
      <c r="B213" s="11"/>
      <c r="C213" s="12"/>
      <c r="D213" s="13"/>
      <c r="E213" s="15"/>
      <c r="F213" s="16"/>
      <c r="G213" s="15"/>
      <c r="H213" s="16"/>
      <c r="I213" s="15"/>
      <c r="J213" s="16"/>
      <c r="K213" s="15"/>
      <c r="L213" s="19">
        <f t="shared" si="24"/>
        <v>0</v>
      </c>
      <c r="M213" s="20"/>
      <c r="N213" s="2"/>
    </row>
    <row r="214" spans="1:14" ht="13.5" customHeight="1">
      <c r="A214" s="11"/>
      <c r="B214" s="11"/>
      <c r="C214" s="12"/>
      <c r="D214" s="13"/>
      <c r="E214" s="15"/>
      <c r="F214" s="16"/>
      <c r="G214" s="15"/>
      <c r="H214" s="16"/>
      <c r="I214" s="15"/>
      <c r="J214" s="16"/>
      <c r="K214" s="15"/>
      <c r="L214" s="19">
        <f t="shared" si="24"/>
        <v>0</v>
      </c>
      <c r="M214" s="20"/>
      <c r="N214" s="2"/>
    </row>
    <row r="215" spans="1:14" ht="13.5" customHeight="1">
      <c r="A215" s="11"/>
      <c r="B215" s="11"/>
      <c r="C215" s="12"/>
      <c r="D215" s="13"/>
      <c r="E215" s="15"/>
      <c r="F215" s="16"/>
      <c r="G215" s="15"/>
      <c r="H215" s="16"/>
      <c r="I215" s="15"/>
      <c r="J215" s="16"/>
      <c r="K215" s="15"/>
      <c r="L215" s="19">
        <f t="shared" si="24"/>
        <v>0</v>
      </c>
      <c r="M215" s="20"/>
      <c r="N215" s="2"/>
    </row>
    <row r="216" spans="1:14" ht="13.5" customHeight="1">
      <c r="A216" s="11"/>
      <c r="B216" s="11"/>
      <c r="C216" s="12"/>
      <c r="D216" s="13"/>
      <c r="E216" s="15"/>
      <c r="F216" s="16"/>
      <c r="G216" s="15"/>
      <c r="H216" s="16"/>
      <c r="I216" s="15"/>
      <c r="J216" s="16"/>
      <c r="K216" s="15"/>
      <c r="L216" s="19">
        <f t="shared" si="24"/>
        <v>0</v>
      </c>
      <c r="M216" s="20"/>
      <c r="N216" s="2"/>
    </row>
    <row r="217" spans="1:14" ht="13.5" customHeight="1">
      <c r="A217" s="11"/>
      <c r="B217" s="11"/>
      <c r="C217" s="12"/>
      <c r="D217" s="13"/>
      <c r="E217" s="15"/>
      <c r="F217" s="16"/>
      <c r="G217" s="15"/>
      <c r="H217" s="16"/>
      <c r="I217" s="15"/>
      <c r="J217" s="16"/>
      <c r="K217" s="15"/>
      <c r="L217" s="19">
        <f t="shared" si="24"/>
        <v>0</v>
      </c>
      <c r="M217" s="20"/>
      <c r="N217" s="2"/>
    </row>
    <row r="218" spans="1:14" ht="13.5" customHeight="1">
      <c r="A218" s="11"/>
      <c r="B218" s="11"/>
      <c r="C218" s="12"/>
      <c r="D218" s="13"/>
      <c r="E218" s="15"/>
      <c r="F218" s="16"/>
      <c r="G218" s="15"/>
      <c r="H218" s="16"/>
      <c r="I218" s="15"/>
      <c r="J218" s="16"/>
      <c r="K218" s="15"/>
      <c r="L218" s="19">
        <f t="shared" si="24"/>
        <v>0</v>
      </c>
      <c r="M218" s="20"/>
      <c r="N218" s="2"/>
    </row>
    <row r="219" spans="1:14" ht="13.5" customHeight="1">
      <c r="A219" s="104" t="s">
        <v>95</v>
      </c>
      <c r="B219" s="105"/>
      <c r="C219" s="106"/>
      <c r="D219" s="29"/>
      <c r="E219" s="30" t="e">
        <f>SMALL(E207:E218,1)</f>
        <v>#NUM!</v>
      </c>
      <c r="F219" s="30"/>
      <c r="G219" s="30" t="e">
        <f>SMALL(G207:G218,1)</f>
        <v>#NUM!</v>
      </c>
      <c r="H219" s="30"/>
      <c r="I219" s="30" t="e">
        <f>SMALL(I207:I218,1)</f>
        <v>#NUM!</v>
      </c>
      <c r="J219" s="30"/>
      <c r="K219" s="30" t="e">
        <f>SMALL(K207:K218,1)</f>
        <v>#NUM!</v>
      </c>
      <c r="L219" s="19"/>
      <c r="M219" s="20"/>
      <c r="N219" s="2"/>
    </row>
    <row r="220" spans="1:14" ht="13.5" customHeight="1">
      <c r="A220" s="104" t="s">
        <v>95</v>
      </c>
      <c r="B220" s="105"/>
      <c r="C220" s="106"/>
      <c r="D220" s="29"/>
      <c r="E220" s="30" t="e">
        <f>SMALL(E207:E218,2)</f>
        <v>#NUM!</v>
      </c>
      <c r="F220" s="30"/>
      <c r="G220" s="30" t="e">
        <f>SMALL(G207:G218,2)</f>
        <v>#NUM!</v>
      </c>
      <c r="H220" s="30"/>
      <c r="I220" s="30" t="e">
        <f>SMALL(I207:I218,2)</f>
        <v>#NUM!</v>
      </c>
      <c r="J220" s="30"/>
      <c r="K220" s="30" t="e">
        <f>SMALL(K207:K218,2)</f>
        <v>#NUM!</v>
      </c>
      <c r="L220" s="31"/>
      <c r="M220" s="32"/>
      <c r="N220" s="2"/>
    </row>
    <row r="221" spans="1:14" ht="13.5" customHeight="1">
      <c r="A221" s="104" t="s">
        <v>95</v>
      </c>
      <c r="B221" s="105"/>
      <c r="C221" s="106"/>
      <c r="D221" s="29"/>
      <c r="E221" s="30" t="e">
        <f>SMALL(E207:E218,3)</f>
        <v>#NUM!</v>
      </c>
      <c r="F221" s="30"/>
      <c r="G221" s="30" t="e">
        <f>SMALL(G207:G218,3)</f>
        <v>#NUM!</v>
      </c>
      <c r="H221" s="30"/>
      <c r="I221" s="30" t="e">
        <f>SMALL(I207:I218,3)</f>
        <v>#NUM!</v>
      </c>
      <c r="J221" s="30"/>
      <c r="K221" s="30" t="e">
        <f>SMALL(K207:K218,3)</f>
        <v>#NUM!</v>
      </c>
      <c r="L221" s="31"/>
      <c r="M221" s="32"/>
      <c r="N221" s="2"/>
    </row>
    <row r="222" spans="1:14" ht="13.5" customHeight="1">
      <c r="A222" s="104" t="s">
        <v>95</v>
      </c>
      <c r="B222" s="105"/>
      <c r="C222" s="106"/>
      <c r="D222" s="29"/>
      <c r="E222" s="30" t="e">
        <f>SMALL(E207:E218,4)</f>
        <v>#NUM!</v>
      </c>
      <c r="F222" s="30"/>
      <c r="G222" s="30" t="e">
        <f>SMALL(G207:G218,4)</f>
        <v>#NUM!</v>
      </c>
      <c r="H222" s="30"/>
      <c r="I222" s="30" t="e">
        <f>SMALL(I207:I218,4)</f>
        <v>#NUM!</v>
      </c>
      <c r="J222" s="30"/>
      <c r="K222" s="30" t="e">
        <f>SMALL(K208:K218,4)</f>
        <v>#NUM!</v>
      </c>
      <c r="L222" s="31"/>
      <c r="M222" s="32"/>
      <c r="N222" s="2"/>
    </row>
    <row r="223" spans="1:14" ht="13.5" customHeight="1">
      <c r="A223" s="107" t="s">
        <v>96</v>
      </c>
      <c r="B223" s="108"/>
      <c r="C223" s="109"/>
      <c r="D223" s="33"/>
      <c r="E223" s="34" t="e">
        <f>SUM(E207:E218)-E219-E220-E221-E222</f>
        <v>#NUM!</v>
      </c>
      <c r="F223" s="34"/>
      <c r="G223" s="34" t="e">
        <f>SUM(G207:G218)-G219-G220-G221-G222</f>
        <v>#NUM!</v>
      </c>
      <c r="H223" s="34"/>
      <c r="I223" s="34" t="e">
        <f>SUM(I207:I218)-I219-I220-I221-I222</f>
        <v>#NUM!</v>
      </c>
      <c r="J223" s="34"/>
      <c r="K223" s="34" t="e">
        <f>SUM(K207:K218)-K219-K220-K221-K222</f>
        <v>#NUM!</v>
      </c>
      <c r="L223" s="35" t="e">
        <f>SUM($E223+$G223+$I223+$K223)</f>
        <v>#NUM!</v>
      </c>
      <c r="M223" s="20"/>
      <c r="N223" s="2"/>
    </row>
    <row r="224" spans="1:14" ht="13.5" customHeight="1">
      <c r="M224" s="2"/>
      <c r="N224" s="2"/>
    </row>
    <row r="225" spans="1:14" ht="13.5" customHeight="1">
      <c r="A225" s="102" t="s">
        <v>27</v>
      </c>
      <c r="B225" s="110"/>
      <c r="C225" s="110"/>
      <c r="D225" s="110"/>
      <c r="E225" s="110"/>
      <c r="F225" s="110"/>
      <c r="G225" s="110"/>
      <c r="H225" s="110"/>
      <c r="I225" s="110"/>
      <c r="J225" s="110"/>
      <c r="K225" s="110"/>
      <c r="L225" s="103"/>
      <c r="M225" s="4"/>
      <c r="N225" s="2"/>
    </row>
    <row r="226" spans="1:14" ht="13.5" customHeight="1">
      <c r="A226" s="111" t="s">
        <v>463</v>
      </c>
      <c r="B226" s="108"/>
      <c r="C226" s="108"/>
      <c r="D226" s="108"/>
      <c r="E226" s="108"/>
      <c r="F226" s="108"/>
      <c r="G226" s="108"/>
      <c r="H226" s="108"/>
      <c r="I226" s="108"/>
      <c r="J226" s="108"/>
      <c r="K226" s="108"/>
      <c r="L226" s="109"/>
      <c r="M226" s="4"/>
      <c r="N226" s="2"/>
    </row>
    <row r="227" spans="1:14" ht="13.5" customHeight="1">
      <c r="A227" s="96" t="s">
        <v>13</v>
      </c>
      <c r="B227" s="98" t="s">
        <v>15</v>
      </c>
      <c r="C227" s="100" t="s">
        <v>16</v>
      </c>
      <c r="D227" s="102" t="s">
        <v>17</v>
      </c>
      <c r="E227" s="103"/>
      <c r="F227" s="102" t="s">
        <v>18</v>
      </c>
      <c r="G227" s="103"/>
      <c r="H227" s="102" t="s">
        <v>19</v>
      </c>
      <c r="I227" s="103"/>
      <c r="J227" s="102" t="s">
        <v>20</v>
      </c>
      <c r="K227" s="103"/>
      <c r="L227" s="6" t="s">
        <v>21</v>
      </c>
      <c r="M227" s="4"/>
      <c r="N227" s="2"/>
    </row>
    <row r="228" spans="1:14" ht="13.5" customHeight="1">
      <c r="A228" s="97"/>
      <c r="B228" s="99"/>
      <c r="C228" s="101"/>
      <c r="D228" s="7" t="s">
        <v>25</v>
      </c>
      <c r="E228" s="8" t="s">
        <v>26</v>
      </c>
      <c r="F228" s="7" t="s">
        <v>25</v>
      </c>
      <c r="G228" s="8" t="s">
        <v>26</v>
      </c>
      <c r="H228" s="7" t="s">
        <v>25</v>
      </c>
      <c r="I228" s="8" t="s">
        <v>26</v>
      </c>
      <c r="J228" s="7" t="s">
        <v>25</v>
      </c>
      <c r="K228" s="8" t="s">
        <v>26</v>
      </c>
      <c r="L228" s="9"/>
      <c r="M228" s="4"/>
      <c r="N228" s="2"/>
    </row>
    <row r="229" spans="1:14" ht="13.5" customHeight="1">
      <c r="A229" s="11"/>
      <c r="B229" s="11"/>
      <c r="C229" s="12"/>
      <c r="D229" s="13"/>
      <c r="E229" s="15"/>
      <c r="F229" s="16"/>
      <c r="G229" s="15"/>
      <c r="H229" s="16"/>
      <c r="I229" s="15"/>
      <c r="J229" s="16"/>
      <c r="K229" s="15"/>
      <c r="L229" s="19">
        <f t="shared" ref="L229:L240" si="25">SUM($E229+$G229+$I229+$K229)</f>
        <v>0</v>
      </c>
      <c r="M229" s="20"/>
      <c r="N229" s="2"/>
    </row>
    <row r="230" spans="1:14" ht="13.5" customHeight="1">
      <c r="A230" s="11"/>
      <c r="B230" s="11"/>
      <c r="C230" s="12"/>
      <c r="D230" s="13"/>
      <c r="E230" s="15"/>
      <c r="F230" s="16"/>
      <c r="G230" s="15"/>
      <c r="H230" s="16"/>
      <c r="I230" s="15"/>
      <c r="J230" s="16"/>
      <c r="K230" s="15"/>
      <c r="L230" s="19">
        <f t="shared" si="25"/>
        <v>0</v>
      </c>
      <c r="M230" s="20"/>
      <c r="N230" s="2"/>
    </row>
    <row r="231" spans="1:14" ht="13.5" customHeight="1">
      <c r="A231" s="11"/>
      <c r="B231" s="11"/>
      <c r="C231" s="12"/>
      <c r="D231" s="13"/>
      <c r="E231" s="15"/>
      <c r="F231" s="16"/>
      <c r="G231" s="15"/>
      <c r="H231" s="16"/>
      <c r="I231" s="15"/>
      <c r="J231" s="16"/>
      <c r="K231" s="15"/>
      <c r="L231" s="19">
        <f t="shared" si="25"/>
        <v>0</v>
      </c>
      <c r="M231" s="20"/>
      <c r="N231" s="2"/>
    </row>
    <row r="232" spans="1:14" ht="13.5" customHeight="1">
      <c r="A232" s="11"/>
      <c r="B232" s="11"/>
      <c r="C232" s="12"/>
      <c r="D232" s="13"/>
      <c r="E232" s="15"/>
      <c r="F232" s="16"/>
      <c r="G232" s="15"/>
      <c r="H232" s="16"/>
      <c r="I232" s="15"/>
      <c r="J232" s="16"/>
      <c r="K232" s="15"/>
      <c r="L232" s="19">
        <f t="shared" si="25"/>
        <v>0</v>
      </c>
      <c r="M232" s="20"/>
      <c r="N232" s="2"/>
    </row>
    <row r="233" spans="1:14" ht="13.5" customHeight="1">
      <c r="A233" s="11"/>
      <c r="B233" s="11"/>
      <c r="C233" s="12"/>
      <c r="D233" s="13"/>
      <c r="E233" s="15"/>
      <c r="F233" s="16"/>
      <c r="G233" s="15"/>
      <c r="H233" s="16"/>
      <c r="I233" s="15"/>
      <c r="J233" s="16"/>
      <c r="K233" s="15"/>
      <c r="L233" s="19">
        <f t="shared" si="25"/>
        <v>0</v>
      </c>
      <c r="M233" s="20"/>
      <c r="N233" s="2"/>
    </row>
    <row r="234" spans="1:14" ht="13.5" customHeight="1">
      <c r="A234" s="11"/>
      <c r="B234" s="11"/>
      <c r="C234" s="12"/>
      <c r="D234" s="13"/>
      <c r="E234" s="15"/>
      <c r="F234" s="16"/>
      <c r="G234" s="15"/>
      <c r="H234" s="16"/>
      <c r="I234" s="15"/>
      <c r="J234" s="16"/>
      <c r="K234" s="15"/>
      <c r="L234" s="19">
        <f t="shared" si="25"/>
        <v>0</v>
      </c>
      <c r="M234" s="20"/>
      <c r="N234" s="2"/>
    </row>
    <row r="235" spans="1:14" ht="13.5" customHeight="1">
      <c r="A235" s="11"/>
      <c r="B235" s="11"/>
      <c r="C235" s="12"/>
      <c r="D235" s="13"/>
      <c r="E235" s="15"/>
      <c r="F235" s="16"/>
      <c r="G235" s="15"/>
      <c r="H235" s="16"/>
      <c r="I235" s="15"/>
      <c r="J235" s="16"/>
      <c r="K235" s="15"/>
      <c r="L235" s="19">
        <f t="shared" si="25"/>
        <v>0</v>
      </c>
      <c r="M235" s="20"/>
      <c r="N235" s="2"/>
    </row>
    <row r="236" spans="1:14" ht="13.5" customHeight="1">
      <c r="A236" s="11"/>
      <c r="B236" s="11"/>
      <c r="C236" s="12"/>
      <c r="D236" s="13"/>
      <c r="E236" s="15"/>
      <c r="F236" s="16"/>
      <c r="G236" s="15"/>
      <c r="H236" s="16"/>
      <c r="I236" s="15"/>
      <c r="J236" s="16"/>
      <c r="K236" s="15"/>
      <c r="L236" s="19">
        <f t="shared" si="25"/>
        <v>0</v>
      </c>
      <c r="M236" s="20"/>
      <c r="N236" s="2"/>
    </row>
    <row r="237" spans="1:14" ht="13.5" customHeight="1">
      <c r="A237" s="11"/>
      <c r="B237" s="11"/>
      <c r="C237" s="12"/>
      <c r="D237" s="13"/>
      <c r="E237" s="15"/>
      <c r="F237" s="16"/>
      <c r="G237" s="15"/>
      <c r="H237" s="16"/>
      <c r="I237" s="15"/>
      <c r="J237" s="16"/>
      <c r="K237" s="15"/>
      <c r="L237" s="19">
        <f t="shared" si="25"/>
        <v>0</v>
      </c>
      <c r="M237" s="20"/>
      <c r="N237" s="2"/>
    </row>
    <row r="238" spans="1:14" ht="13.5" customHeight="1">
      <c r="A238" s="11"/>
      <c r="B238" s="11"/>
      <c r="C238" s="12"/>
      <c r="D238" s="13"/>
      <c r="E238" s="15"/>
      <c r="F238" s="16"/>
      <c r="G238" s="15"/>
      <c r="H238" s="16"/>
      <c r="I238" s="15"/>
      <c r="J238" s="16"/>
      <c r="K238" s="15"/>
      <c r="L238" s="19">
        <f t="shared" si="25"/>
        <v>0</v>
      </c>
      <c r="M238" s="20"/>
      <c r="N238" s="2"/>
    </row>
    <row r="239" spans="1:14" ht="13.5" customHeight="1">
      <c r="A239" s="11"/>
      <c r="B239" s="11"/>
      <c r="C239" s="12"/>
      <c r="D239" s="13"/>
      <c r="E239" s="15"/>
      <c r="F239" s="16"/>
      <c r="G239" s="15"/>
      <c r="H239" s="16"/>
      <c r="I239" s="15"/>
      <c r="J239" s="16"/>
      <c r="K239" s="15"/>
      <c r="L239" s="19">
        <f t="shared" si="25"/>
        <v>0</v>
      </c>
      <c r="M239" s="20"/>
      <c r="N239" s="2"/>
    </row>
    <row r="240" spans="1:14" ht="13.5" customHeight="1">
      <c r="A240" s="11"/>
      <c r="B240" s="11"/>
      <c r="C240" s="12"/>
      <c r="D240" s="13"/>
      <c r="E240" s="15"/>
      <c r="F240" s="16"/>
      <c r="G240" s="15"/>
      <c r="H240" s="16"/>
      <c r="I240" s="15"/>
      <c r="J240" s="16"/>
      <c r="K240" s="15"/>
      <c r="L240" s="19">
        <f t="shared" si="25"/>
        <v>0</v>
      </c>
      <c r="M240" s="20"/>
      <c r="N240" s="2"/>
    </row>
    <row r="241" spans="1:14" ht="13.5" customHeight="1">
      <c r="A241" s="104" t="s">
        <v>95</v>
      </c>
      <c r="B241" s="105"/>
      <c r="C241" s="106"/>
      <c r="D241" s="29"/>
      <c r="E241" s="30" t="e">
        <f>SMALL(E229:E240,1)</f>
        <v>#NUM!</v>
      </c>
      <c r="F241" s="30"/>
      <c r="G241" s="30" t="e">
        <f>SMALL(G229:G240,1)</f>
        <v>#NUM!</v>
      </c>
      <c r="H241" s="30"/>
      <c r="I241" s="30" t="e">
        <f>SMALL(I229:I240,1)</f>
        <v>#NUM!</v>
      </c>
      <c r="J241" s="30"/>
      <c r="K241" s="30" t="e">
        <f>SMALL(K229:K240,1)</f>
        <v>#NUM!</v>
      </c>
      <c r="L241" s="19"/>
      <c r="M241" s="20"/>
      <c r="N241" s="2"/>
    </row>
    <row r="242" spans="1:14" ht="13.5" customHeight="1">
      <c r="A242" s="104" t="s">
        <v>95</v>
      </c>
      <c r="B242" s="105"/>
      <c r="C242" s="106"/>
      <c r="D242" s="29"/>
      <c r="E242" s="30" t="e">
        <f>SMALL(E229:E240,2)</f>
        <v>#NUM!</v>
      </c>
      <c r="F242" s="30"/>
      <c r="G242" s="30" t="e">
        <f>SMALL(G229:G240,2)</f>
        <v>#NUM!</v>
      </c>
      <c r="H242" s="30"/>
      <c r="I242" s="30" t="e">
        <f>SMALL(I229:I240,2)</f>
        <v>#NUM!</v>
      </c>
      <c r="J242" s="30"/>
      <c r="K242" s="30" t="e">
        <f>SMALL(K229:K240,2)</f>
        <v>#NUM!</v>
      </c>
      <c r="L242" s="31"/>
      <c r="M242" s="32"/>
      <c r="N242" s="2"/>
    </row>
    <row r="243" spans="1:14" ht="13.5" customHeight="1">
      <c r="A243" s="104" t="s">
        <v>95</v>
      </c>
      <c r="B243" s="105"/>
      <c r="C243" s="106"/>
      <c r="D243" s="29"/>
      <c r="E243" s="30" t="e">
        <f>SMALL(E229:E240,3)</f>
        <v>#NUM!</v>
      </c>
      <c r="F243" s="30"/>
      <c r="G243" s="30" t="e">
        <f>SMALL(G229:G240,3)</f>
        <v>#NUM!</v>
      </c>
      <c r="H243" s="30"/>
      <c r="I243" s="30" t="e">
        <f>SMALL(I229:I240,3)</f>
        <v>#NUM!</v>
      </c>
      <c r="J243" s="30"/>
      <c r="K243" s="30" t="e">
        <f>SMALL(K229:K240,3)</f>
        <v>#NUM!</v>
      </c>
      <c r="L243" s="31"/>
      <c r="M243" s="32"/>
      <c r="N243" s="2"/>
    </row>
    <row r="244" spans="1:14" ht="13.5" customHeight="1">
      <c r="A244" s="104" t="s">
        <v>95</v>
      </c>
      <c r="B244" s="105"/>
      <c r="C244" s="106"/>
      <c r="D244" s="29"/>
      <c r="E244" s="30" t="e">
        <f>SMALL(E229:E240,4)</f>
        <v>#NUM!</v>
      </c>
      <c r="F244" s="30"/>
      <c r="G244" s="30" t="e">
        <f>SMALL(G229:G240,4)</f>
        <v>#NUM!</v>
      </c>
      <c r="H244" s="30"/>
      <c r="I244" s="30" t="e">
        <f>SMALL(I229:I240,4)</f>
        <v>#NUM!</v>
      </c>
      <c r="J244" s="30"/>
      <c r="K244" s="30" t="e">
        <f>SMALL(K230:K240,4)</f>
        <v>#NUM!</v>
      </c>
      <c r="L244" s="31"/>
      <c r="M244" s="32"/>
      <c r="N244" s="2"/>
    </row>
    <row r="245" spans="1:14" ht="13.5" customHeight="1">
      <c r="A245" s="107" t="s">
        <v>96</v>
      </c>
      <c r="B245" s="108"/>
      <c r="C245" s="109"/>
      <c r="D245" s="33"/>
      <c r="E245" s="34" t="e">
        <f>SUM(E229:E240)-E241-E242-E243-E244</f>
        <v>#NUM!</v>
      </c>
      <c r="F245" s="34"/>
      <c r="G245" s="34" t="e">
        <f>SUM(G229:G240)-G241-G242-G243-G244</f>
        <v>#NUM!</v>
      </c>
      <c r="H245" s="34"/>
      <c r="I245" s="34" t="e">
        <f>SUM(I229:I240)-I241-I242-I243-I244</f>
        <v>#NUM!</v>
      </c>
      <c r="J245" s="34"/>
      <c r="K245" s="34" t="e">
        <f>SUM(K229:K240)-K241-K242-K243-K244</f>
        <v>#NUM!</v>
      </c>
      <c r="L245" s="35" t="e">
        <f>SUM($E245+$G245+$I245+$K245)</f>
        <v>#NUM!</v>
      </c>
      <c r="M245" s="20"/>
      <c r="N245" s="2"/>
    </row>
    <row r="246" spans="1:14" ht="13.5" customHeight="1">
      <c r="M246" s="2"/>
      <c r="N246" s="2"/>
    </row>
    <row r="247" spans="1:14" ht="13.5" customHeight="1">
      <c r="A247" s="102" t="s">
        <v>27</v>
      </c>
      <c r="B247" s="110"/>
      <c r="C247" s="110"/>
      <c r="D247" s="110"/>
      <c r="E247" s="110"/>
      <c r="F247" s="110"/>
      <c r="G247" s="110"/>
      <c r="H247" s="110"/>
      <c r="I247" s="110"/>
      <c r="J247" s="110"/>
      <c r="K247" s="110"/>
      <c r="L247" s="103"/>
      <c r="M247" s="4"/>
      <c r="N247" s="2"/>
    </row>
    <row r="248" spans="1:14" ht="13.5" customHeight="1">
      <c r="A248" s="111" t="s">
        <v>463</v>
      </c>
      <c r="B248" s="108"/>
      <c r="C248" s="108"/>
      <c r="D248" s="108"/>
      <c r="E248" s="108"/>
      <c r="F248" s="108"/>
      <c r="G248" s="108"/>
      <c r="H248" s="108"/>
      <c r="I248" s="108"/>
      <c r="J248" s="108"/>
      <c r="K248" s="108"/>
      <c r="L248" s="109"/>
      <c r="M248" s="4"/>
      <c r="N248" s="2"/>
    </row>
    <row r="249" spans="1:14" ht="13.5" customHeight="1">
      <c r="A249" s="96" t="s">
        <v>13</v>
      </c>
      <c r="B249" s="98" t="s">
        <v>15</v>
      </c>
      <c r="C249" s="100" t="s">
        <v>16</v>
      </c>
      <c r="D249" s="102" t="s">
        <v>17</v>
      </c>
      <c r="E249" s="103"/>
      <c r="F249" s="102" t="s">
        <v>18</v>
      </c>
      <c r="G249" s="103"/>
      <c r="H249" s="102" t="s">
        <v>19</v>
      </c>
      <c r="I249" s="103"/>
      <c r="J249" s="102" t="s">
        <v>20</v>
      </c>
      <c r="K249" s="103"/>
      <c r="L249" s="6" t="s">
        <v>21</v>
      </c>
      <c r="M249" s="4"/>
      <c r="N249" s="2"/>
    </row>
    <row r="250" spans="1:14" ht="13.5" customHeight="1">
      <c r="A250" s="97"/>
      <c r="B250" s="99"/>
      <c r="C250" s="101"/>
      <c r="D250" s="7" t="s">
        <v>25</v>
      </c>
      <c r="E250" s="8" t="s">
        <v>26</v>
      </c>
      <c r="F250" s="7" t="s">
        <v>25</v>
      </c>
      <c r="G250" s="8" t="s">
        <v>26</v>
      </c>
      <c r="H250" s="7" t="s">
        <v>25</v>
      </c>
      <c r="I250" s="8" t="s">
        <v>26</v>
      </c>
      <c r="J250" s="7" t="s">
        <v>25</v>
      </c>
      <c r="K250" s="8" t="s">
        <v>26</v>
      </c>
      <c r="L250" s="9"/>
      <c r="M250" s="4"/>
      <c r="N250" s="2"/>
    </row>
    <row r="251" spans="1:14" ht="13.5" customHeight="1">
      <c r="A251" s="11"/>
      <c r="B251" s="11"/>
      <c r="C251" s="12"/>
      <c r="D251" s="13"/>
      <c r="E251" s="15"/>
      <c r="F251" s="16"/>
      <c r="G251" s="15"/>
      <c r="H251" s="16"/>
      <c r="I251" s="15"/>
      <c r="J251" s="16"/>
      <c r="K251" s="15"/>
      <c r="L251" s="19">
        <f t="shared" ref="L251:L262" si="26">SUM($E251+$G251+$I251+$K251)</f>
        <v>0</v>
      </c>
      <c r="M251" s="20"/>
      <c r="N251" s="2"/>
    </row>
    <row r="252" spans="1:14" ht="13.5" customHeight="1">
      <c r="A252" s="11"/>
      <c r="B252" s="11"/>
      <c r="C252" s="12"/>
      <c r="D252" s="13"/>
      <c r="E252" s="15"/>
      <c r="F252" s="16"/>
      <c r="G252" s="15"/>
      <c r="H252" s="16"/>
      <c r="I252" s="15"/>
      <c r="J252" s="16"/>
      <c r="K252" s="15"/>
      <c r="L252" s="19">
        <f t="shared" si="26"/>
        <v>0</v>
      </c>
      <c r="M252" s="20"/>
      <c r="N252" s="2"/>
    </row>
    <row r="253" spans="1:14" ht="13.5" customHeight="1">
      <c r="A253" s="11"/>
      <c r="B253" s="11"/>
      <c r="C253" s="12"/>
      <c r="D253" s="13"/>
      <c r="E253" s="15"/>
      <c r="F253" s="16"/>
      <c r="G253" s="15"/>
      <c r="H253" s="16"/>
      <c r="I253" s="15"/>
      <c r="J253" s="16"/>
      <c r="K253" s="15"/>
      <c r="L253" s="19">
        <f t="shared" si="26"/>
        <v>0</v>
      </c>
      <c r="M253" s="20"/>
      <c r="N253" s="2"/>
    </row>
    <row r="254" spans="1:14" ht="13.5" customHeight="1">
      <c r="A254" s="11"/>
      <c r="B254" s="11"/>
      <c r="C254" s="12"/>
      <c r="D254" s="13"/>
      <c r="E254" s="15"/>
      <c r="F254" s="16"/>
      <c r="G254" s="15"/>
      <c r="H254" s="16"/>
      <c r="I254" s="15"/>
      <c r="J254" s="16"/>
      <c r="K254" s="15"/>
      <c r="L254" s="19">
        <f t="shared" si="26"/>
        <v>0</v>
      </c>
      <c r="M254" s="20"/>
      <c r="N254" s="2"/>
    </row>
    <row r="255" spans="1:14" ht="13.5" customHeight="1">
      <c r="A255" s="11"/>
      <c r="B255" s="11"/>
      <c r="C255" s="12"/>
      <c r="D255" s="13"/>
      <c r="E255" s="15"/>
      <c r="F255" s="16"/>
      <c r="G255" s="15"/>
      <c r="H255" s="16"/>
      <c r="I255" s="15"/>
      <c r="J255" s="16"/>
      <c r="K255" s="15"/>
      <c r="L255" s="19">
        <f t="shared" si="26"/>
        <v>0</v>
      </c>
      <c r="M255" s="20"/>
      <c r="N255" s="2"/>
    </row>
    <row r="256" spans="1:14" ht="13.5" customHeight="1">
      <c r="A256" s="11"/>
      <c r="B256" s="11"/>
      <c r="C256" s="12"/>
      <c r="D256" s="13"/>
      <c r="E256" s="15"/>
      <c r="F256" s="16"/>
      <c r="G256" s="15"/>
      <c r="H256" s="16"/>
      <c r="I256" s="15"/>
      <c r="J256" s="16"/>
      <c r="K256" s="15"/>
      <c r="L256" s="19">
        <f t="shared" si="26"/>
        <v>0</v>
      </c>
      <c r="M256" s="20"/>
      <c r="N256" s="2"/>
    </row>
    <row r="257" spans="1:14" ht="13.5" customHeight="1">
      <c r="A257" s="11"/>
      <c r="B257" s="11"/>
      <c r="C257" s="12"/>
      <c r="D257" s="13"/>
      <c r="E257" s="15"/>
      <c r="F257" s="16"/>
      <c r="G257" s="15"/>
      <c r="H257" s="16"/>
      <c r="I257" s="15"/>
      <c r="J257" s="16"/>
      <c r="K257" s="15"/>
      <c r="L257" s="19">
        <f t="shared" si="26"/>
        <v>0</v>
      </c>
      <c r="M257" s="20"/>
      <c r="N257" s="2"/>
    </row>
    <row r="258" spans="1:14" ht="13.5" customHeight="1">
      <c r="A258" s="11"/>
      <c r="B258" s="11"/>
      <c r="C258" s="12"/>
      <c r="D258" s="13"/>
      <c r="E258" s="15"/>
      <c r="F258" s="16"/>
      <c r="G258" s="15"/>
      <c r="H258" s="16"/>
      <c r="I258" s="15"/>
      <c r="J258" s="16"/>
      <c r="K258" s="15"/>
      <c r="L258" s="19">
        <f t="shared" si="26"/>
        <v>0</v>
      </c>
      <c r="M258" s="20"/>
      <c r="N258" s="2"/>
    </row>
    <row r="259" spans="1:14" ht="13.5" customHeight="1">
      <c r="A259" s="11"/>
      <c r="B259" s="11"/>
      <c r="C259" s="12"/>
      <c r="D259" s="13"/>
      <c r="E259" s="15"/>
      <c r="F259" s="16"/>
      <c r="G259" s="15"/>
      <c r="H259" s="16"/>
      <c r="I259" s="15"/>
      <c r="J259" s="16"/>
      <c r="K259" s="15"/>
      <c r="L259" s="19">
        <f t="shared" si="26"/>
        <v>0</v>
      </c>
      <c r="M259" s="20"/>
      <c r="N259" s="2"/>
    </row>
    <row r="260" spans="1:14" ht="13.5" customHeight="1">
      <c r="A260" s="11"/>
      <c r="B260" s="11"/>
      <c r="C260" s="12"/>
      <c r="D260" s="13"/>
      <c r="E260" s="15"/>
      <c r="F260" s="16"/>
      <c r="G260" s="15"/>
      <c r="H260" s="16"/>
      <c r="I260" s="15"/>
      <c r="J260" s="16"/>
      <c r="K260" s="15"/>
      <c r="L260" s="19">
        <f t="shared" si="26"/>
        <v>0</v>
      </c>
      <c r="M260" s="20"/>
      <c r="N260" s="2"/>
    </row>
    <row r="261" spans="1:14" ht="13.5" customHeight="1">
      <c r="A261" s="11"/>
      <c r="B261" s="11"/>
      <c r="C261" s="12"/>
      <c r="D261" s="13"/>
      <c r="E261" s="15"/>
      <c r="F261" s="16"/>
      <c r="G261" s="15"/>
      <c r="H261" s="16"/>
      <c r="I261" s="15"/>
      <c r="J261" s="16"/>
      <c r="K261" s="15"/>
      <c r="L261" s="19">
        <f t="shared" si="26"/>
        <v>0</v>
      </c>
      <c r="M261" s="20"/>
      <c r="N261" s="2"/>
    </row>
    <row r="262" spans="1:14" ht="13.5" customHeight="1">
      <c r="A262" s="11"/>
      <c r="B262" s="11"/>
      <c r="C262" s="12"/>
      <c r="D262" s="13"/>
      <c r="E262" s="15"/>
      <c r="F262" s="16"/>
      <c r="G262" s="15"/>
      <c r="H262" s="16"/>
      <c r="I262" s="15"/>
      <c r="J262" s="16"/>
      <c r="K262" s="15"/>
      <c r="L262" s="19">
        <f t="shared" si="26"/>
        <v>0</v>
      </c>
      <c r="M262" s="20"/>
      <c r="N262" s="2"/>
    </row>
    <row r="263" spans="1:14" ht="13.5" customHeight="1">
      <c r="A263" s="104" t="s">
        <v>95</v>
      </c>
      <c r="B263" s="105"/>
      <c r="C263" s="106"/>
      <c r="D263" s="29"/>
      <c r="E263" s="30" t="e">
        <f>SMALL(E251:E262,1)</f>
        <v>#NUM!</v>
      </c>
      <c r="F263" s="30"/>
      <c r="G263" s="30" t="e">
        <f>SMALL(G251:G262,1)</f>
        <v>#NUM!</v>
      </c>
      <c r="H263" s="30"/>
      <c r="I263" s="30" t="e">
        <f>SMALL(I251:I262,1)</f>
        <v>#NUM!</v>
      </c>
      <c r="J263" s="30"/>
      <c r="K263" s="30" t="e">
        <f>SMALL(K251:K262,1)</f>
        <v>#NUM!</v>
      </c>
      <c r="L263" s="19"/>
      <c r="M263" s="20"/>
      <c r="N263" s="2"/>
    </row>
    <row r="264" spans="1:14" ht="13.5" customHeight="1">
      <c r="A264" s="104" t="s">
        <v>95</v>
      </c>
      <c r="B264" s="105"/>
      <c r="C264" s="106"/>
      <c r="D264" s="29"/>
      <c r="E264" s="30" t="e">
        <f>SMALL(E251:E262,2)</f>
        <v>#NUM!</v>
      </c>
      <c r="F264" s="30"/>
      <c r="G264" s="30" t="e">
        <f>SMALL(G251:G262,2)</f>
        <v>#NUM!</v>
      </c>
      <c r="H264" s="30"/>
      <c r="I264" s="30" t="e">
        <f>SMALL(I251:I262,2)</f>
        <v>#NUM!</v>
      </c>
      <c r="J264" s="30"/>
      <c r="K264" s="30" t="e">
        <f>SMALL(K251:K262,2)</f>
        <v>#NUM!</v>
      </c>
      <c r="L264" s="31"/>
      <c r="M264" s="32"/>
      <c r="N264" s="2"/>
    </row>
    <row r="265" spans="1:14" ht="13.5" customHeight="1">
      <c r="A265" s="104" t="s">
        <v>95</v>
      </c>
      <c r="B265" s="105"/>
      <c r="C265" s="106"/>
      <c r="D265" s="29"/>
      <c r="E265" s="30" t="e">
        <f>SMALL(E251:E262,3)</f>
        <v>#NUM!</v>
      </c>
      <c r="F265" s="30"/>
      <c r="G265" s="30" t="e">
        <f>SMALL(G251:G262,3)</f>
        <v>#NUM!</v>
      </c>
      <c r="H265" s="30"/>
      <c r="I265" s="30" t="e">
        <f>SMALL(I251:I262,3)</f>
        <v>#NUM!</v>
      </c>
      <c r="J265" s="30"/>
      <c r="K265" s="30" t="e">
        <f>SMALL(K251:K262,3)</f>
        <v>#NUM!</v>
      </c>
      <c r="L265" s="31"/>
      <c r="M265" s="32"/>
      <c r="N265" s="2"/>
    </row>
    <row r="266" spans="1:14" ht="13.5" customHeight="1">
      <c r="A266" s="104" t="s">
        <v>95</v>
      </c>
      <c r="B266" s="105"/>
      <c r="C266" s="106"/>
      <c r="D266" s="29"/>
      <c r="E266" s="30" t="e">
        <f>SMALL(E251:E262,4)</f>
        <v>#NUM!</v>
      </c>
      <c r="F266" s="30"/>
      <c r="G266" s="30" t="e">
        <f>SMALL(G251:G262,4)</f>
        <v>#NUM!</v>
      </c>
      <c r="H266" s="30"/>
      <c r="I266" s="30" t="e">
        <f>SMALL(I251:I262,4)</f>
        <v>#NUM!</v>
      </c>
      <c r="J266" s="30"/>
      <c r="K266" s="30" t="e">
        <f>SMALL(K252:K262,4)</f>
        <v>#NUM!</v>
      </c>
      <c r="L266" s="31"/>
      <c r="M266" s="32"/>
      <c r="N266" s="2"/>
    </row>
    <row r="267" spans="1:14" ht="13.5" customHeight="1">
      <c r="A267" s="107" t="s">
        <v>96</v>
      </c>
      <c r="B267" s="108"/>
      <c r="C267" s="109"/>
      <c r="D267" s="33"/>
      <c r="E267" s="34" t="e">
        <f>SUM(E251:E262)-E263-E264-E265-E266</f>
        <v>#NUM!</v>
      </c>
      <c r="F267" s="34"/>
      <c r="G267" s="34" t="e">
        <f>SUM(G251:G262)-G263-G264-G265-G266</f>
        <v>#NUM!</v>
      </c>
      <c r="H267" s="34"/>
      <c r="I267" s="34" t="e">
        <f>SUM(I251:I262)-I263-I264-I265-I266</f>
        <v>#NUM!</v>
      </c>
      <c r="J267" s="34"/>
      <c r="K267" s="34" t="e">
        <f>SUM(K251:K262)-K263-K264-K265-K266</f>
        <v>#NUM!</v>
      </c>
      <c r="L267" s="35" t="e">
        <f>SUM($E267+$G267+$I267+$K267)</f>
        <v>#NUM!</v>
      </c>
      <c r="M267" s="20"/>
      <c r="N267" s="2"/>
    </row>
    <row r="268" spans="1:14" ht="13.5" customHeight="1">
      <c r="M268" s="2"/>
      <c r="N268" s="2"/>
    </row>
    <row r="269" spans="1:14" ht="13.5" customHeight="1">
      <c r="A269" s="102" t="s">
        <v>27</v>
      </c>
      <c r="B269" s="110"/>
      <c r="C269" s="110"/>
      <c r="D269" s="110"/>
      <c r="E269" s="110"/>
      <c r="F269" s="110"/>
      <c r="G269" s="110"/>
      <c r="H269" s="110"/>
      <c r="I269" s="110"/>
      <c r="J269" s="110"/>
      <c r="K269" s="110"/>
      <c r="L269" s="103"/>
      <c r="M269" s="4"/>
      <c r="N269" s="2"/>
    </row>
    <row r="270" spans="1:14" ht="13.5" customHeight="1">
      <c r="A270" s="111" t="s">
        <v>463</v>
      </c>
      <c r="B270" s="108"/>
      <c r="C270" s="108"/>
      <c r="D270" s="108"/>
      <c r="E270" s="108"/>
      <c r="F270" s="108"/>
      <c r="G270" s="108"/>
      <c r="H270" s="108"/>
      <c r="I270" s="108"/>
      <c r="J270" s="108"/>
      <c r="K270" s="108"/>
      <c r="L270" s="109"/>
      <c r="M270" s="4"/>
      <c r="N270" s="2"/>
    </row>
    <row r="271" spans="1:14" ht="13.5" customHeight="1">
      <c r="A271" s="96" t="s">
        <v>13</v>
      </c>
      <c r="B271" s="98" t="s">
        <v>15</v>
      </c>
      <c r="C271" s="100" t="s">
        <v>16</v>
      </c>
      <c r="D271" s="102" t="s">
        <v>17</v>
      </c>
      <c r="E271" s="103"/>
      <c r="F271" s="102" t="s">
        <v>18</v>
      </c>
      <c r="G271" s="103"/>
      <c r="H271" s="102" t="s">
        <v>19</v>
      </c>
      <c r="I271" s="103"/>
      <c r="J271" s="102" t="s">
        <v>20</v>
      </c>
      <c r="K271" s="103"/>
      <c r="L271" s="6" t="s">
        <v>21</v>
      </c>
      <c r="M271" s="4"/>
      <c r="N271" s="2"/>
    </row>
    <row r="272" spans="1:14" ht="13.5" customHeight="1">
      <c r="A272" s="97"/>
      <c r="B272" s="99"/>
      <c r="C272" s="101"/>
      <c r="D272" s="7" t="s">
        <v>25</v>
      </c>
      <c r="E272" s="8" t="s">
        <v>26</v>
      </c>
      <c r="F272" s="7" t="s">
        <v>25</v>
      </c>
      <c r="G272" s="8" t="s">
        <v>26</v>
      </c>
      <c r="H272" s="7" t="s">
        <v>25</v>
      </c>
      <c r="I272" s="8" t="s">
        <v>26</v>
      </c>
      <c r="J272" s="7" t="s">
        <v>25</v>
      </c>
      <c r="K272" s="8" t="s">
        <v>26</v>
      </c>
      <c r="L272" s="9"/>
      <c r="M272" s="4"/>
      <c r="N272" s="2"/>
    </row>
    <row r="273" spans="1:14" ht="13.5" customHeight="1">
      <c r="A273" s="11"/>
      <c r="B273" s="11"/>
      <c r="C273" s="12"/>
      <c r="D273" s="13"/>
      <c r="E273" s="15"/>
      <c r="F273" s="16"/>
      <c r="G273" s="15"/>
      <c r="H273" s="16"/>
      <c r="I273" s="15"/>
      <c r="J273" s="16"/>
      <c r="K273" s="15"/>
      <c r="L273" s="19">
        <f t="shared" ref="L273:L284" si="27">SUM($E273+$G273+$I273+$K273)</f>
        <v>0</v>
      </c>
      <c r="M273" s="20"/>
      <c r="N273" s="2"/>
    </row>
    <row r="274" spans="1:14" ht="13.5" customHeight="1">
      <c r="A274" s="11"/>
      <c r="B274" s="11"/>
      <c r="C274" s="12"/>
      <c r="D274" s="13"/>
      <c r="E274" s="15"/>
      <c r="F274" s="16"/>
      <c r="G274" s="15"/>
      <c r="H274" s="16"/>
      <c r="I274" s="15"/>
      <c r="J274" s="16"/>
      <c r="K274" s="15"/>
      <c r="L274" s="19">
        <f t="shared" si="27"/>
        <v>0</v>
      </c>
      <c r="M274" s="20"/>
      <c r="N274" s="2"/>
    </row>
    <row r="275" spans="1:14" ht="13.5" customHeight="1">
      <c r="A275" s="11"/>
      <c r="B275" s="11"/>
      <c r="C275" s="12"/>
      <c r="D275" s="13"/>
      <c r="E275" s="15"/>
      <c r="F275" s="16"/>
      <c r="G275" s="15"/>
      <c r="H275" s="16"/>
      <c r="I275" s="15"/>
      <c r="J275" s="16"/>
      <c r="K275" s="15"/>
      <c r="L275" s="19">
        <f t="shared" si="27"/>
        <v>0</v>
      </c>
      <c r="M275" s="20"/>
      <c r="N275" s="2"/>
    </row>
    <row r="276" spans="1:14" ht="13.5" customHeight="1">
      <c r="A276" s="11"/>
      <c r="B276" s="11"/>
      <c r="C276" s="12"/>
      <c r="D276" s="13"/>
      <c r="E276" s="15"/>
      <c r="F276" s="16"/>
      <c r="G276" s="15"/>
      <c r="H276" s="16"/>
      <c r="I276" s="15"/>
      <c r="J276" s="16"/>
      <c r="K276" s="15"/>
      <c r="L276" s="19">
        <f t="shared" si="27"/>
        <v>0</v>
      </c>
      <c r="M276" s="20"/>
      <c r="N276" s="2"/>
    </row>
    <row r="277" spans="1:14" ht="13.5" customHeight="1">
      <c r="A277" s="11"/>
      <c r="B277" s="11"/>
      <c r="C277" s="12"/>
      <c r="D277" s="13"/>
      <c r="E277" s="15"/>
      <c r="F277" s="16"/>
      <c r="G277" s="15"/>
      <c r="H277" s="16"/>
      <c r="I277" s="15"/>
      <c r="J277" s="16"/>
      <c r="K277" s="15"/>
      <c r="L277" s="19">
        <f t="shared" si="27"/>
        <v>0</v>
      </c>
      <c r="M277" s="20"/>
      <c r="N277" s="2"/>
    </row>
    <row r="278" spans="1:14" ht="13.5" customHeight="1">
      <c r="A278" s="11"/>
      <c r="B278" s="11"/>
      <c r="C278" s="12"/>
      <c r="D278" s="13"/>
      <c r="E278" s="15"/>
      <c r="F278" s="16"/>
      <c r="G278" s="15"/>
      <c r="H278" s="16"/>
      <c r="I278" s="15"/>
      <c r="J278" s="16"/>
      <c r="K278" s="15"/>
      <c r="L278" s="19">
        <f t="shared" si="27"/>
        <v>0</v>
      </c>
      <c r="M278" s="20"/>
      <c r="N278" s="2"/>
    </row>
    <row r="279" spans="1:14" ht="13.5" customHeight="1">
      <c r="A279" s="11"/>
      <c r="B279" s="11"/>
      <c r="C279" s="12"/>
      <c r="D279" s="13"/>
      <c r="E279" s="15"/>
      <c r="F279" s="16"/>
      <c r="G279" s="15"/>
      <c r="H279" s="16"/>
      <c r="I279" s="15"/>
      <c r="J279" s="16"/>
      <c r="K279" s="15"/>
      <c r="L279" s="19">
        <f t="shared" si="27"/>
        <v>0</v>
      </c>
      <c r="M279" s="20"/>
      <c r="N279" s="2"/>
    </row>
    <row r="280" spans="1:14" ht="13.5" customHeight="1">
      <c r="A280" s="11"/>
      <c r="B280" s="11"/>
      <c r="C280" s="12"/>
      <c r="D280" s="13"/>
      <c r="E280" s="15"/>
      <c r="F280" s="16"/>
      <c r="G280" s="15"/>
      <c r="H280" s="16"/>
      <c r="I280" s="15"/>
      <c r="J280" s="16"/>
      <c r="K280" s="15"/>
      <c r="L280" s="19">
        <f t="shared" si="27"/>
        <v>0</v>
      </c>
      <c r="M280" s="20"/>
      <c r="N280" s="2"/>
    </row>
    <row r="281" spans="1:14" ht="13.5" customHeight="1">
      <c r="A281" s="11"/>
      <c r="B281" s="11"/>
      <c r="C281" s="12"/>
      <c r="D281" s="13"/>
      <c r="E281" s="15"/>
      <c r="F281" s="16"/>
      <c r="G281" s="15"/>
      <c r="H281" s="16"/>
      <c r="I281" s="15"/>
      <c r="J281" s="16"/>
      <c r="K281" s="15"/>
      <c r="L281" s="19">
        <f t="shared" si="27"/>
        <v>0</v>
      </c>
      <c r="M281" s="20"/>
      <c r="N281" s="2"/>
    </row>
    <row r="282" spans="1:14" ht="13.5" customHeight="1">
      <c r="A282" s="11"/>
      <c r="B282" s="11"/>
      <c r="C282" s="12"/>
      <c r="D282" s="13"/>
      <c r="E282" s="15"/>
      <c r="F282" s="16"/>
      <c r="G282" s="15"/>
      <c r="H282" s="16"/>
      <c r="I282" s="15"/>
      <c r="J282" s="16"/>
      <c r="K282" s="15"/>
      <c r="L282" s="19">
        <f t="shared" si="27"/>
        <v>0</v>
      </c>
      <c r="M282" s="20"/>
      <c r="N282" s="2"/>
    </row>
    <row r="283" spans="1:14" ht="13.5" customHeight="1">
      <c r="A283" s="11"/>
      <c r="B283" s="11"/>
      <c r="C283" s="12"/>
      <c r="D283" s="13"/>
      <c r="E283" s="15"/>
      <c r="F283" s="16"/>
      <c r="G283" s="15"/>
      <c r="H283" s="16"/>
      <c r="I283" s="15"/>
      <c r="J283" s="16"/>
      <c r="K283" s="15"/>
      <c r="L283" s="19">
        <f t="shared" si="27"/>
        <v>0</v>
      </c>
      <c r="M283" s="20"/>
      <c r="N283" s="2"/>
    </row>
    <row r="284" spans="1:14" ht="13.5" customHeight="1">
      <c r="A284" s="11"/>
      <c r="B284" s="11"/>
      <c r="C284" s="12"/>
      <c r="D284" s="13"/>
      <c r="E284" s="15"/>
      <c r="F284" s="16"/>
      <c r="G284" s="15"/>
      <c r="H284" s="16"/>
      <c r="I284" s="15"/>
      <c r="J284" s="16"/>
      <c r="K284" s="15"/>
      <c r="L284" s="19">
        <f t="shared" si="27"/>
        <v>0</v>
      </c>
      <c r="M284" s="20"/>
      <c r="N284" s="2"/>
    </row>
    <row r="285" spans="1:14" ht="13.5" customHeight="1">
      <c r="A285" s="104" t="s">
        <v>95</v>
      </c>
      <c r="B285" s="105"/>
      <c r="C285" s="106"/>
      <c r="D285" s="29"/>
      <c r="E285" s="30" t="e">
        <f>SMALL(E273:E284,1)</f>
        <v>#NUM!</v>
      </c>
      <c r="F285" s="30"/>
      <c r="G285" s="30" t="e">
        <f>SMALL(G273:G284,1)</f>
        <v>#NUM!</v>
      </c>
      <c r="H285" s="30"/>
      <c r="I285" s="30" t="e">
        <f>SMALL(I273:I284,1)</f>
        <v>#NUM!</v>
      </c>
      <c r="J285" s="30"/>
      <c r="K285" s="30" t="e">
        <f>SMALL(K273:K284,1)</f>
        <v>#NUM!</v>
      </c>
      <c r="L285" s="19"/>
      <c r="M285" s="20"/>
      <c r="N285" s="2"/>
    </row>
    <row r="286" spans="1:14" ht="13.5" customHeight="1">
      <c r="A286" s="104" t="s">
        <v>95</v>
      </c>
      <c r="B286" s="105"/>
      <c r="C286" s="106"/>
      <c r="D286" s="29"/>
      <c r="E286" s="30" t="e">
        <f>SMALL(E273:E284,2)</f>
        <v>#NUM!</v>
      </c>
      <c r="F286" s="30"/>
      <c r="G286" s="30" t="e">
        <f>SMALL(G273:G284,2)</f>
        <v>#NUM!</v>
      </c>
      <c r="H286" s="30"/>
      <c r="I286" s="30" t="e">
        <f>SMALL(I273:I284,2)</f>
        <v>#NUM!</v>
      </c>
      <c r="J286" s="30"/>
      <c r="K286" s="30" t="e">
        <f>SMALL(K273:K284,2)</f>
        <v>#NUM!</v>
      </c>
      <c r="L286" s="31"/>
      <c r="M286" s="32"/>
      <c r="N286" s="2"/>
    </row>
    <row r="287" spans="1:14" ht="13.5" customHeight="1">
      <c r="A287" s="104" t="s">
        <v>95</v>
      </c>
      <c r="B287" s="105"/>
      <c r="C287" s="106"/>
      <c r="D287" s="29"/>
      <c r="E287" s="30" t="e">
        <f>SMALL(E273:E284,3)</f>
        <v>#NUM!</v>
      </c>
      <c r="F287" s="30"/>
      <c r="G287" s="30" t="e">
        <f>SMALL(G273:G284,3)</f>
        <v>#NUM!</v>
      </c>
      <c r="H287" s="30"/>
      <c r="I287" s="30" t="e">
        <f>SMALL(I273:I284,3)</f>
        <v>#NUM!</v>
      </c>
      <c r="J287" s="30"/>
      <c r="K287" s="30" t="e">
        <f>SMALL(K273:K284,3)</f>
        <v>#NUM!</v>
      </c>
      <c r="L287" s="31"/>
      <c r="M287" s="32"/>
      <c r="N287" s="2"/>
    </row>
    <row r="288" spans="1:14" ht="13.5" customHeight="1">
      <c r="A288" s="104" t="s">
        <v>95</v>
      </c>
      <c r="B288" s="105"/>
      <c r="C288" s="106"/>
      <c r="D288" s="29"/>
      <c r="E288" s="30" t="e">
        <f>SMALL(E273:E284,4)</f>
        <v>#NUM!</v>
      </c>
      <c r="F288" s="30"/>
      <c r="G288" s="30" t="e">
        <f>SMALL(G273:G284,4)</f>
        <v>#NUM!</v>
      </c>
      <c r="H288" s="30"/>
      <c r="I288" s="30" t="e">
        <f>SMALL(I273:I284,4)</f>
        <v>#NUM!</v>
      </c>
      <c r="J288" s="30"/>
      <c r="K288" s="30" t="e">
        <f>SMALL(K274:K284,4)</f>
        <v>#NUM!</v>
      </c>
      <c r="L288" s="31"/>
      <c r="M288" s="32"/>
      <c r="N288" s="2"/>
    </row>
    <row r="289" spans="1:14" ht="13.5" customHeight="1">
      <c r="A289" s="107" t="s">
        <v>96</v>
      </c>
      <c r="B289" s="108"/>
      <c r="C289" s="109"/>
      <c r="D289" s="33"/>
      <c r="E289" s="34" t="e">
        <f>SUM(E273:E284)-E285-E286-E287-E288</f>
        <v>#NUM!</v>
      </c>
      <c r="F289" s="34"/>
      <c r="G289" s="34" t="e">
        <f>SUM(G273:G284)-G285-G286-G287-G288</f>
        <v>#NUM!</v>
      </c>
      <c r="H289" s="34"/>
      <c r="I289" s="34" t="e">
        <f>SUM(I273:I284)-I285-I286-I287-I288</f>
        <v>#NUM!</v>
      </c>
      <c r="J289" s="34"/>
      <c r="K289" s="34" t="e">
        <f>SUM(K273:K284)-K285-K286-K287-K288</f>
        <v>#NUM!</v>
      </c>
      <c r="L289" s="35" t="e">
        <f>SUM($E289+$G289+$I289+$K289)</f>
        <v>#NUM!</v>
      </c>
      <c r="M289" s="20"/>
      <c r="N289" s="2"/>
    </row>
    <row r="290" spans="1:14" ht="13.5" customHeight="1">
      <c r="M290" s="2"/>
      <c r="N290" s="2"/>
    </row>
    <row r="291" spans="1:14" ht="13.5" customHeight="1">
      <c r="A291" s="102" t="s">
        <v>27</v>
      </c>
      <c r="B291" s="110"/>
      <c r="C291" s="110"/>
      <c r="D291" s="110"/>
      <c r="E291" s="110"/>
      <c r="F291" s="110"/>
      <c r="G291" s="110"/>
      <c r="H291" s="110"/>
      <c r="I291" s="110"/>
      <c r="J291" s="110"/>
      <c r="K291" s="110"/>
      <c r="L291" s="103"/>
      <c r="M291" s="4"/>
      <c r="N291" s="2"/>
    </row>
    <row r="292" spans="1:14" ht="13.5" customHeight="1">
      <c r="A292" s="111" t="s">
        <v>463</v>
      </c>
      <c r="B292" s="108"/>
      <c r="C292" s="108"/>
      <c r="D292" s="108"/>
      <c r="E292" s="108"/>
      <c r="F292" s="108"/>
      <c r="G292" s="108"/>
      <c r="H292" s="108"/>
      <c r="I292" s="108"/>
      <c r="J292" s="108"/>
      <c r="K292" s="108"/>
      <c r="L292" s="109"/>
      <c r="M292" s="4"/>
      <c r="N292" s="2"/>
    </row>
    <row r="293" spans="1:14" ht="13.5" customHeight="1">
      <c r="A293" s="96" t="s">
        <v>13</v>
      </c>
      <c r="B293" s="98" t="s">
        <v>15</v>
      </c>
      <c r="C293" s="100" t="s">
        <v>16</v>
      </c>
      <c r="D293" s="102" t="s">
        <v>17</v>
      </c>
      <c r="E293" s="103"/>
      <c r="F293" s="102" t="s">
        <v>18</v>
      </c>
      <c r="G293" s="103"/>
      <c r="H293" s="102" t="s">
        <v>19</v>
      </c>
      <c r="I293" s="103"/>
      <c r="J293" s="102" t="s">
        <v>20</v>
      </c>
      <c r="K293" s="103"/>
      <c r="L293" s="6" t="s">
        <v>21</v>
      </c>
      <c r="M293" s="4"/>
      <c r="N293" s="2"/>
    </row>
    <row r="294" spans="1:14" ht="13.5" customHeight="1">
      <c r="A294" s="97"/>
      <c r="B294" s="99"/>
      <c r="C294" s="101"/>
      <c r="D294" s="7" t="s">
        <v>25</v>
      </c>
      <c r="E294" s="8" t="s">
        <v>26</v>
      </c>
      <c r="F294" s="7" t="s">
        <v>25</v>
      </c>
      <c r="G294" s="8" t="s">
        <v>26</v>
      </c>
      <c r="H294" s="7" t="s">
        <v>25</v>
      </c>
      <c r="I294" s="8" t="s">
        <v>26</v>
      </c>
      <c r="J294" s="7" t="s">
        <v>25</v>
      </c>
      <c r="K294" s="8" t="s">
        <v>26</v>
      </c>
      <c r="L294" s="9"/>
      <c r="M294" s="4"/>
      <c r="N294" s="2"/>
    </row>
    <row r="295" spans="1:14" ht="13.5" customHeight="1">
      <c r="A295" s="11"/>
      <c r="B295" s="11"/>
      <c r="C295" s="12"/>
      <c r="D295" s="13"/>
      <c r="E295" s="15"/>
      <c r="F295" s="16"/>
      <c r="G295" s="15"/>
      <c r="H295" s="16"/>
      <c r="I295" s="15"/>
      <c r="J295" s="16"/>
      <c r="K295" s="15"/>
      <c r="L295" s="19">
        <f t="shared" ref="L295:L306" si="28">SUM($E295+$G295+$I295+$K295)</f>
        <v>0</v>
      </c>
      <c r="M295" s="20"/>
      <c r="N295" s="2"/>
    </row>
    <row r="296" spans="1:14" ht="13.5" customHeight="1">
      <c r="A296" s="11"/>
      <c r="B296" s="11"/>
      <c r="C296" s="12"/>
      <c r="D296" s="13"/>
      <c r="E296" s="15"/>
      <c r="F296" s="16"/>
      <c r="G296" s="15"/>
      <c r="H296" s="16"/>
      <c r="I296" s="15"/>
      <c r="J296" s="16"/>
      <c r="K296" s="15"/>
      <c r="L296" s="19">
        <f t="shared" si="28"/>
        <v>0</v>
      </c>
      <c r="M296" s="20"/>
      <c r="N296" s="2"/>
    </row>
    <row r="297" spans="1:14" ht="13.5" customHeight="1">
      <c r="A297" s="11"/>
      <c r="B297" s="11"/>
      <c r="C297" s="12"/>
      <c r="D297" s="13"/>
      <c r="E297" s="15"/>
      <c r="F297" s="16"/>
      <c r="G297" s="15"/>
      <c r="H297" s="16"/>
      <c r="I297" s="15"/>
      <c r="J297" s="16"/>
      <c r="K297" s="15"/>
      <c r="L297" s="19">
        <f t="shared" si="28"/>
        <v>0</v>
      </c>
      <c r="M297" s="20"/>
      <c r="N297" s="2"/>
    </row>
    <row r="298" spans="1:14" ht="13.5" customHeight="1">
      <c r="A298" s="11"/>
      <c r="B298" s="11"/>
      <c r="C298" s="12"/>
      <c r="D298" s="13"/>
      <c r="E298" s="15"/>
      <c r="F298" s="16"/>
      <c r="G298" s="15"/>
      <c r="H298" s="16"/>
      <c r="I298" s="15"/>
      <c r="J298" s="16"/>
      <c r="K298" s="15"/>
      <c r="L298" s="19">
        <f t="shared" si="28"/>
        <v>0</v>
      </c>
      <c r="M298" s="20"/>
      <c r="N298" s="2"/>
    </row>
    <row r="299" spans="1:14" ht="13.5" customHeight="1">
      <c r="A299" s="11"/>
      <c r="B299" s="11"/>
      <c r="C299" s="12"/>
      <c r="D299" s="13"/>
      <c r="E299" s="15"/>
      <c r="F299" s="16"/>
      <c r="G299" s="15"/>
      <c r="H299" s="16"/>
      <c r="I299" s="15"/>
      <c r="J299" s="16"/>
      <c r="K299" s="15"/>
      <c r="L299" s="19">
        <f t="shared" si="28"/>
        <v>0</v>
      </c>
      <c r="M299" s="20"/>
      <c r="N299" s="2"/>
    </row>
    <row r="300" spans="1:14" ht="13.5" customHeight="1">
      <c r="A300" s="11"/>
      <c r="B300" s="11"/>
      <c r="C300" s="12"/>
      <c r="D300" s="13"/>
      <c r="E300" s="15"/>
      <c r="F300" s="16"/>
      <c r="G300" s="15"/>
      <c r="H300" s="16"/>
      <c r="I300" s="15"/>
      <c r="J300" s="16"/>
      <c r="K300" s="15"/>
      <c r="L300" s="19">
        <f t="shared" si="28"/>
        <v>0</v>
      </c>
      <c r="M300" s="20"/>
      <c r="N300" s="2"/>
    </row>
    <row r="301" spans="1:14" ht="13.5" customHeight="1">
      <c r="A301" s="11"/>
      <c r="B301" s="11"/>
      <c r="C301" s="12"/>
      <c r="D301" s="13"/>
      <c r="E301" s="15"/>
      <c r="F301" s="16"/>
      <c r="G301" s="15"/>
      <c r="H301" s="16"/>
      <c r="I301" s="15"/>
      <c r="J301" s="16"/>
      <c r="K301" s="15"/>
      <c r="L301" s="19">
        <f t="shared" si="28"/>
        <v>0</v>
      </c>
      <c r="M301" s="20"/>
      <c r="N301" s="2"/>
    </row>
    <row r="302" spans="1:14" ht="13.5" customHeight="1">
      <c r="A302" s="11"/>
      <c r="B302" s="11"/>
      <c r="C302" s="12"/>
      <c r="D302" s="13"/>
      <c r="E302" s="15"/>
      <c r="F302" s="16"/>
      <c r="G302" s="15"/>
      <c r="H302" s="16"/>
      <c r="I302" s="15"/>
      <c r="J302" s="16"/>
      <c r="K302" s="15"/>
      <c r="L302" s="19">
        <f t="shared" si="28"/>
        <v>0</v>
      </c>
      <c r="M302" s="20"/>
      <c r="N302" s="2"/>
    </row>
    <row r="303" spans="1:14" ht="13.5" customHeight="1">
      <c r="A303" s="11"/>
      <c r="B303" s="11"/>
      <c r="C303" s="12"/>
      <c r="D303" s="13"/>
      <c r="E303" s="15"/>
      <c r="F303" s="16"/>
      <c r="G303" s="15"/>
      <c r="H303" s="16"/>
      <c r="I303" s="15"/>
      <c r="J303" s="16"/>
      <c r="K303" s="15"/>
      <c r="L303" s="19">
        <f t="shared" si="28"/>
        <v>0</v>
      </c>
      <c r="M303" s="20"/>
      <c r="N303" s="2"/>
    </row>
    <row r="304" spans="1:14" ht="13.5" customHeight="1">
      <c r="A304" s="11"/>
      <c r="B304" s="11"/>
      <c r="C304" s="12"/>
      <c r="D304" s="13"/>
      <c r="E304" s="15"/>
      <c r="F304" s="16"/>
      <c r="G304" s="15"/>
      <c r="H304" s="16"/>
      <c r="I304" s="15"/>
      <c r="J304" s="16"/>
      <c r="K304" s="15"/>
      <c r="L304" s="19">
        <f t="shared" si="28"/>
        <v>0</v>
      </c>
      <c r="M304" s="20"/>
      <c r="N304" s="2"/>
    </row>
    <row r="305" spans="1:14" ht="13.5" customHeight="1">
      <c r="A305" s="11"/>
      <c r="B305" s="11"/>
      <c r="C305" s="12"/>
      <c r="D305" s="13"/>
      <c r="E305" s="15"/>
      <c r="F305" s="16"/>
      <c r="G305" s="15"/>
      <c r="H305" s="16"/>
      <c r="I305" s="15"/>
      <c r="J305" s="16"/>
      <c r="K305" s="15"/>
      <c r="L305" s="19">
        <f t="shared" si="28"/>
        <v>0</v>
      </c>
      <c r="M305" s="20"/>
      <c r="N305" s="2"/>
    </row>
    <row r="306" spans="1:14" ht="13.5" customHeight="1">
      <c r="A306" s="11"/>
      <c r="B306" s="11"/>
      <c r="C306" s="12"/>
      <c r="D306" s="13"/>
      <c r="E306" s="15"/>
      <c r="F306" s="16"/>
      <c r="G306" s="15"/>
      <c r="H306" s="16"/>
      <c r="I306" s="15"/>
      <c r="J306" s="16"/>
      <c r="K306" s="15"/>
      <c r="L306" s="19">
        <f t="shared" si="28"/>
        <v>0</v>
      </c>
      <c r="M306" s="20"/>
      <c r="N306" s="2"/>
    </row>
    <row r="307" spans="1:14" ht="13.5" customHeight="1">
      <c r="A307" s="104" t="s">
        <v>95</v>
      </c>
      <c r="B307" s="105"/>
      <c r="C307" s="106"/>
      <c r="D307" s="29"/>
      <c r="E307" s="30" t="e">
        <f>SMALL(E295:E306,1)</f>
        <v>#NUM!</v>
      </c>
      <c r="F307" s="30"/>
      <c r="G307" s="30" t="e">
        <f>SMALL(G295:G306,1)</f>
        <v>#NUM!</v>
      </c>
      <c r="H307" s="30"/>
      <c r="I307" s="30" t="e">
        <f>SMALL(I295:I306,1)</f>
        <v>#NUM!</v>
      </c>
      <c r="J307" s="30"/>
      <c r="K307" s="30" t="e">
        <f>SMALL(K295:K306,1)</f>
        <v>#NUM!</v>
      </c>
      <c r="L307" s="19"/>
      <c r="M307" s="20"/>
      <c r="N307" s="2"/>
    </row>
    <row r="308" spans="1:14" ht="13.5" customHeight="1">
      <c r="A308" s="104" t="s">
        <v>95</v>
      </c>
      <c r="B308" s="105"/>
      <c r="C308" s="106"/>
      <c r="D308" s="29"/>
      <c r="E308" s="30" t="e">
        <f>SMALL(E295:E306,2)</f>
        <v>#NUM!</v>
      </c>
      <c r="F308" s="30"/>
      <c r="G308" s="30" t="e">
        <f>SMALL(G295:G306,2)</f>
        <v>#NUM!</v>
      </c>
      <c r="H308" s="30"/>
      <c r="I308" s="30" t="e">
        <f>SMALL(I295:I306,2)</f>
        <v>#NUM!</v>
      </c>
      <c r="J308" s="30"/>
      <c r="K308" s="30" t="e">
        <f>SMALL(K295:K306,2)</f>
        <v>#NUM!</v>
      </c>
      <c r="L308" s="31"/>
      <c r="M308" s="32"/>
      <c r="N308" s="2"/>
    </row>
    <row r="309" spans="1:14" ht="13.5" customHeight="1">
      <c r="A309" s="104" t="s">
        <v>95</v>
      </c>
      <c r="B309" s="105"/>
      <c r="C309" s="106"/>
      <c r="D309" s="29"/>
      <c r="E309" s="30" t="e">
        <f>SMALL(E295:E306,3)</f>
        <v>#NUM!</v>
      </c>
      <c r="F309" s="30"/>
      <c r="G309" s="30" t="e">
        <f>SMALL(G295:G306,3)</f>
        <v>#NUM!</v>
      </c>
      <c r="H309" s="30"/>
      <c r="I309" s="30" t="e">
        <f>SMALL(I295:I306,3)</f>
        <v>#NUM!</v>
      </c>
      <c r="J309" s="30"/>
      <c r="K309" s="30" t="e">
        <f>SMALL(K295:K306,3)</f>
        <v>#NUM!</v>
      </c>
      <c r="L309" s="31"/>
      <c r="M309" s="32"/>
      <c r="N309" s="2"/>
    </row>
    <row r="310" spans="1:14" ht="13.5" customHeight="1">
      <c r="A310" s="104" t="s">
        <v>95</v>
      </c>
      <c r="B310" s="105"/>
      <c r="C310" s="106"/>
      <c r="D310" s="29"/>
      <c r="E310" s="30" t="e">
        <f>SMALL(E295:E306,4)</f>
        <v>#NUM!</v>
      </c>
      <c r="F310" s="30"/>
      <c r="G310" s="30" t="e">
        <f>SMALL(G295:G306,4)</f>
        <v>#NUM!</v>
      </c>
      <c r="H310" s="30"/>
      <c r="I310" s="30" t="e">
        <f>SMALL(I295:I306,4)</f>
        <v>#NUM!</v>
      </c>
      <c r="J310" s="30"/>
      <c r="K310" s="30" t="e">
        <f>SMALL(K296:K306,4)</f>
        <v>#NUM!</v>
      </c>
      <c r="L310" s="31"/>
      <c r="M310" s="32"/>
      <c r="N310" s="2"/>
    </row>
    <row r="311" spans="1:14" ht="13.5" customHeight="1">
      <c r="A311" s="107" t="s">
        <v>96</v>
      </c>
      <c r="B311" s="108"/>
      <c r="C311" s="109"/>
      <c r="D311" s="33"/>
      <c r="E311" s="34" t="e">
        <f>SUM(E295:E306)-E307-E308-E309-E310</f>
        <v>#NUM!</v>
      </c>
      <c r="F311" s="34"/>
      <c r="G311" s="34" t="e">
        <f>SUM(G295:G306)-G307-G308-G309-G310</f>
        <v>#NUM!</v>
      </c>
      <c r="H311" s="34"/>
      <c r="I311" s="34" t="e">
        <f>SUM(I295:I306)-I307-I308-I309-I310</f>
        <v>#NUM!</v>
      </c>
      <c r="J311" s="34"/>
      <c r="K311" s="34" t="e">
        <f>SUM(K295:K306)-K307-K308-K309-K310</f>
        <v>#NUM!</v>
      </c>
      <c r="L311" s="35" t="e">
        <f>SUM($E311+$G311+$I311+$K311)</f>
        <v>#NUM!</v>
      </c>
      <c r="M311" s="20"/>
      <c r="N311" s="2"/>
    </row>
    <row r="312" spans="1:14" ht="13.5" customHeight="1">
      <c r="M312" s="2"/>
      <c r="N312" s="2"/>
    </row>
    <row r="313" spans="1:14" ht="13.5" customHeight="1">
      <c r="A313" s="102" t="s">
        <v>27</v>
      </c>
      <c r="B313" s="110"/>
      <c r="C313" s="110"/>
      <c r="D313" s="110"/>
      <c r="E313" s="110"/>
      <c r="F313" s="110"/>
      <c r="G313" s="110"/>
      <c r="H313" s="110"/>
      <c r="I313" s="110"/>
      <c r="J313" s="110"/>
      <c r="K313" s="110"/>
      <c r="L313" s="103"/>
      <c r="M313" s="4"/>
      <c r="N313" s="2"/>
    </row>
    <row r="314" spans="1:14" ht="13.5" customHeight="1">
      <c r="A314" s="111" t="s">
        <v>463</v>
      </c>
      <c r="B314" s="108"/>
      <c r="C314" s="108"/>
      <c r="D314" s="108"/>
      <c r="E314" s="108"/>
      <c r="F314" s="108"/>
      <c r="G314" s="108"/>
      <c r="H314" s="108"/>
      <c r="I314" s="108"/>
      <c r="J314" s="108"/>
      <c r="K314" s="108"/>
      <c r="L314" s="109"/>
      <c r="M314" s="4"/>
      <c r="N314" s="2"/>
    </row>
    <row r="315" spans="1:14" ht="13.5" customHeight="1">
      <c r="A315" s="96" t="s">
        <v>13</v>
      </c>
      <c r="B315" s="98" t="s">
        <v>15</v>
      </c>
      <c r="C315" s="100" t="s">
        <v>16</v>
      </c>
      <c r="D315" s="102" t="s">
        <v>17</v>
      </c>
      <c r="E315" s="103"/>
      <c r="F315" s="102" t="s">
        <v>18</v>
      </c>
      <c r="G315" s="103"/>
      <c r="H315" s="102" t="s">
        <v>19</v>
      </c>
      <c r="I315" s="103"/>
      <c r="J315" s="102" t="s">
        <v>20</v>
      </c>
      <c r="K315" s="103"/>
      <c r="L315" s="6" t="s">
        <v>21</v>
      </c>
      <c r="M315" s="4"/>
      <c r="N315" s="2"/>
    </row>
    <row r="316" spans="1:14" ht="13.5" customHeight="1">
      <c r="A316" s="97"/>
      <c r="B316" s="99"/>
      <c r="C316" s="101"/>
      <c r="D316" s="7" t="s">
        <v>25</v>
      </c>
      <c r="E316" s="8" t="s">
        <v>26</v>
      </c>
      <c r="F316" s="7" t="s">
        <v>25</v>
      </c>
      <c r="G316" s="8" t="s">
        <v>26</v>
      </c>
      <c r="H316" s="7" t="s">
        <v>25</v>
      </c>
      <c r="I316" s="8" t="s">
        <v>26</v>
      </c>
      <c r="J316" s="7" t="s">
        <v>25</v>
      </c>
      <c r="K316" s="8" t="s">
        <v>26</v>
      </c>
      <c r="L316" s="9"/>
      <c r="M316" s="4"/>
      <c r="N316" s="2"/>
    </row>
    <row r="317" spans="1:14" ht="13.5" customHeight="1">
      <c r="A317" s="11"/>
      <c r="B317" s="11"/>
      <c r="C317" s="12"/>
      <c r="D317" s="13"/>
      <c r="E317" s="15"/>
      <c r="F317" s="16"/>
      <c r="G317" s="15"/>
      <c r="H317" s="16"/>
      <c r="I317" s="15"/>
      <c r="J317" s="16"/>
      <c r="K317" s="15"/>
      <c r="L317" s="19">
        <f t="shared" ref="L317:L328" si="29">SUM($E317+$G317+$I317+$K317)</f>
        <v>0</v>
      </c>
      <c r="M317" s="20"/>
      <c r="N317" s="2"/>
    </row>
    <row r="318" spans="1:14" ht="13.5" customHeight="1">
      <c r="A318" s="11"/>
      <c r="B318" s="11"/>
      <c r="C318" s="12"/>
      <c r="D318" s="13"/>
      <c r="E318" s="15"/>
      <c r="F318" s="16"/>
      <c r="G318" s="15"/>
      <c r="H318" s="16"/>
      <c r="I318" s="15"/>
      <c r="J318" s="16"/>
      <c r="K318" s="15"/>
      <c r="L318" s="19">
        <f t="shared" si="29"/>
        <v>0</v>
      </c>
      <c r="M318" s="20"/>
      <c r="N318" s="2"/>
    </row>
    <row r="319" spans="1:14" ht="13.5" customHeight="1">
      <c r="A319" s="11"/>
      <c r="B319" s="11"/>
      <c r="C319" s="12"/>
      <c r="D319" s="13"/>
      <c r="E319" s="15"/>
      <c r="F319" s="16"/>
      <c r="G319" s="15"/>
      <c r="H319" s="16"/>
      <c r="I319" s="15"/>
      <c r="J319" s="16"/>
      <c r="K319" s="15"/>
      <c r="L319" s="19">
        <f t="shared" si="29"/>
        <v>0</v>
      </c>
      <c r="M319" s="20"/>
      <c r="N319" s="2"/>
    </row>
    <row r="320" spans="1:14" ht="13.5" customHeight="1">
      <c r="A320" s="11"/>
      <c r="B320" s="11"/>
      <c r="C320" s="12"/>
      <c r="D320" s="13"/>
      <c r="E320" s="15"/>
      <c r="F320" s="16"/>
      <c r="G320" s="15"/>
      <c r="H320" s="16"/>
      <c r="I320" s="15"/>
      <c r="J320" s="16"/>
      <c r="K320" s="15"/>
      <c r="L320" s="19">
        <f t="shared" si="29"/>
        <v>0</v>
      </c>
      <c r="M320" s="20"/>
      <c r="N320" s="2"/>
    </row>
    <row r="321" spans="1:14" ht="13.5" customHeight="1">
      <c r="A321" s="11"/>
      <c r="B321" s="11"/>
      <c r="C321" s="12"/>
      <c r="D321" s="13"/>
      <c r="E321" s="15"/>
      <c r="F321" s="16"/>
      <c r="G321" s="15"/>
      <c r="H321" s="16"/>
      <c r="I321" s="15"/>
      <c r="J321" s="16"/>
      <c r="K321" s="15"/>
      <c r="L321" s="19">
        <f t="shared" si="29"/>
        <v>0</v>
      </c>
      <c r="M321" s="20"/>
      <c r="N321" s="2"/>
    </row>
    <row r="322" spans="1:14" ht="13.5" customHeight="1">
      <c r="A322" s="11"/>
      <c r="B322" s="11"/>
      <c r="C322" s="12"/>
      <c r="D322" s="13"/>
      <c r="E322" s="15"/>
      <c r="F322" s="16"/>
      <c r="G322" s="15"/>
      <c r="H322" s="16"/>
      <c r="I322" s="15"/>
      <c r="J322" s="16"/>
      <c r="K322" s="15"/>
      <c r="L322" s="19">
        <f t="shared" si="29"/>
        <v>0</v>
      </c>
      <c r="M322" s="20"/>
      <c r="N322" s="2"/>
    </row>
    <row r="323" spans="1:14" ht="13.5" customHeight="1">
      <c r="A323" s="11"/>
      <c r="B323" s="11"/>
      <c r="C323" s="12"/>
      <c r="D323" s="13"/>
      <c r="E323" s="15"/>
      <c r="F323" s="16"/>
      <c r="G323" s="15"/>
      <c r="H323" s="16"/>
      <c r="I323" s="15"/>
      <c r="J323" s="16"/>
      <c r="K323" s="15"/>
      <c r="L323" s="19">
        <f t="shared" si="29"/>
        <v>0</v>
      </c>
      <c r="M323" s="20"/>
      <c r="N323" s="2"/>
    </row>
    <row r="324" spans="1:14" ht="13.5" customHeight="1">
      <c r="A324" s="11"/>
      <c r="B324" s="11"/>
      <c r="C324" s="12"/>
      <c r="D324" s="13"/>
      <c r="E324" s="15"/>
      <c r="F324" s="16"/>
      <c r="G324" s="15"/>
      <c r="H324" s="16"/>
      <c r="I324" s="15"/>
      <c r="J324" s="16"/>
      <c r="K324" s="15"/>
      <c r="L324" s="19">
        <f t="shared" si="29"/>
        <v>0</v>
      </c>
      <c r="M324" s="20"/>
      <c r="N324" s="2"/>
    </row>
    <row r="325" spans="1:14" ht="13.5" customHeight="1">
      <c r="A325" s="11"/>
      <c r="B325" s="11"/>
      <c r="C325" s="12"/>
      <c r="D325" s="13"/>
      <c r="E325" s="15"/>
      <c r="F325" s="16"/>
      <c r="G325" s="15"/>
      <c r="H325" s="16"/>
      <c r="I325" s="15"/>
      <c r="J325" s="16"/>
      <c r="K325" s="15"/>
      <c r="L325" s="19">
        <f t="shared" si="29"/>
        <v>0</v>
      </c>
      <c r="M325" s="20"/>
      <c r="N325" s="2"/>
    </row>
    <row r="326" spans="1:14" ht="13.5" customHeight="1">
      <c r="A326" s="11"/>
      <c r="B326" s="11"/>
      <c r="C326" s="12"/>
      <c r="D326" s="13"/>
      <c r="E326" s="15"/>
      <c r="F326" s="16"/>
      <c r="G326" s="15"/>
      <c r="H326" s="16"/>
      <c r="I326" s="15"/>
      <c r="J326" s="16"/>
      <c r="K326" s="15"/>
      <c r="L326" s="19">
        <f t="shared" si="29"/>
        <v>0</v>
      </c>
      <c r="M326" s="20"/>
      <c r="N326" s="2"/>
    </row>
    <row r="327" spans="1:14" ht="13.5" customHeight="1">
      <c r="A327" s="11"/>
      <c r="B327" s="11"/>
      <c r="C327" s="12"/>
      <c r="D327" s="13"/>
      <c r="E327" s="15"/>
      <c r="F327" s="16"/>
      <c r="G327" s="15"/>
      <c r="H327" s="16"/>
      <c r="I327" s="15"/>
      <c r="J327" s="16"/>
      <c r="K327" s="15"/>
      <c r="L327" s="19">
        <f t="shared" si="29"/>
        <v>0</v>
      </c>
      <c r="M327" s="20"/>
      <c r="N327" s="2"/>
    </row>
    <row r="328" spans="1:14" ht="13.5" customHeight="1">
      <c r="A328" s="11"/>
      <c r="B328" s="11"/>
      <c r="C328" s="12"/>
      <c r="D328" s="13"/>
      <c r="E328" s="15"/>
      <c r="F328" s="16"/>
      <c r="G328" s="15"/>
      <c r="H328" s="16"/>
      <c r="I328" s="15"/>
      <c r="J328" s="16"/>
      <c r="K328" s="15"/>
      <c r="L328" s="19">
        <f t="shared" si="29"/>
        <v>0</v>
      </c>
      <c r="M328" s="20"/>
      <c r="N328" s="2"/>
    </row>
    <row r="329" spans="1:14" ht="13.5" customHeight="1">
      <c r="A329" s="104" t="s">
        <v>95</v>
      </c>
      <c r="B329" s="105"/>
      <c r="C329" s="106"/>
      <c r="D329" s="29"/>
      <c r="E329" s="30" t="e">
        <f>SMALL(E317:E328,1)</f>
        <v>#NUM!</v>
      </c>
      <c r="F329" s="30"/>
      <c r="G329" s="30" t="e">
        <f>SMALL(G317:G328,1)</f>
        <v>#NUM!</v>
      </c>
      <c r="H329" s="30"/>
      <c r="I329" s="30" t="e">
        <f>SMALL(I317:I328,1)</f>
        <v>#NUM!</v>
      </c>
      <c r="J329" s="30"/>
      <c r="K329" s="30" t="e">
        <f>SMALL(K317:K328,1)</f>
        <v>#NUM!</v>
      </c>
      <c r="L329" s="19"/>
      <c r="M329" s="20"/>
      <c r="N329" s="2"/>
    </row>
    <row r="330" spans="1:14" ht="13.5" customHeight="1">
      <c r="A330" s="104" t="s">
        <v>95</v>
      </c>
      <c r="B330" s="105"/>
      <c r="C330" s="106"/>
      <c r="D330" s="29"/>
      <c r="E330" s="30" t="e">
        <f>SMALL(E317:E328,2)</f>
        <v>#NUM!</v>
      </c>
      <c r="F330" s="30"/>
      <c r="G330" s="30" t="e">
        <f>SMALL(G317:G328,2)</f>
        <v>#NUM!</v>
      </c>
      <c r="H330" s="30"/>
      <c r="I330" s="30" t="e">
        <f>SMALL(I317:I328,2)</f>
        <v>#NUM!</v>
      </c>
      <c r="J330" s="30"/>
      <c r="K330" s="30" t="e">
        <f>SMALL(K317:K328,2)</f>
        <v>#NUM!</v>
      </c>
      <c r="L330" s="31"/>
      <c r="M330" s="32"/>
      <c r="N330" s="2"/>
    </row>
    <row r="331" spans="1:14" ht="13.5" customHeight="1">
      <c r="A331" s="104" t="s">
        <v>95</v>
      </c>
      <c r="B331" s="105"/>
      <c r="C331" s="106"/>
      <c r="D331" s="29"/>
      <c r="E331" s="30" t="e">
        <f>SMALL(E317:E328,3)</f>
        <v>#NUM!</v>
      </c>
      <c r="F331" s="30"/>
      <c r="G331" s="30" t="e">
        <f>SMALL(G317:G328,3)</f>
        <v>#NUM!</v>
      </c>
      <c r="H331" s="30"/>
      <c r="I331" s="30" t="e">
        <f>SMALL(I317:I328,3)</f>
        <v>#NUM!</v>
      </c>
      <c r="J331" s="30"/>
      <c r="K331" s="30" t="e">
        <f>SMALL(K317:K328,3)</f>
        <v>#NUM!</v>
      </c>
      <c r="L331" s="31"/>
      <c r="M331" s="32"/>
      <c r="N331" s="2"/>
    </row>
    <row r="332" spans="1:14" ht="13.5" customHeight="1">
      <c r="A332" s="104" t="s">
        <v>95</v>
      </c>
      <c r="B332" s="105"/>
      <c r="C332" s="106"/>
      <c r="D332" s="29"/>
      <c r="E332" s="30" t="e">
        <f>SMALL(E317:E328,4)</f>
        <v>#NUM!</v>
      </c>
      <c r="F332" s="30"/>
      <c r="G332" s="30" t="e">
        <f>SMALL(G317:G328,4)</f>
        <v>#NUM!</v>
      </c>
      <c r="H332" s="30"/>
      <c r="I332" s="30" t="e">
        <f>SMALL(I317:I328,4)</f>
        <v>#NUM!</v>
      </c>
      <c r="J332" s="30"/>
      <c r="K332" s="30" t="e">
        <f>SMALL(K318:K328,4)</f>
        <v>#NUM!</v>
      </c>
      <c r="L332" s="31"/>
      <c r="M332" s="32"/>
      <c r="N332" s="2"/>
    </row>
    <row r="333" spans="1:14" ht="13.5" customHeight="1">
      <c r="A333" s="107" t="s">
        <v>96</v>
      </c>
      <c r="B333" s="108"/>
      <c r="C333" s="109"/>
      <c r="D333" s="33"/>
      <c r="E333" s="34" t="e">
        <f>SUM(E317:E328)-E329-E330-E331-E332</f>
        <v>#NUM!</v>
      </c>
      <c r="F333" s="34"/>
      <c r="G333" s="34" t="e">
        <f>SUM(G317:G328)-G329-G330-G331-G332</f>
        <v>#NUM!</v>
      </c>
      <c r="H333" s="34"/>
      <c r="I333" s="34" t="e">
        <f>SUM(I317:I328)-I329-I330-I331-I332</f>
        <v>#NUM!</v>
      </c>
      <c r="J333" s="34"/>
      <c r="K333" s="34" t="e">
        <f>SUM(K317:K328)-K329-K330-K331-K332</f>
        <v>#NUM!</v>
      </c>
      <c r="L333" s="35" t="e">
        <f>SUM($E333+$G333+$I333+$K333)</f>
        <v>#NUM!</v>
      </c>
      <c r="M333" s="20"/>
      <c r="N333" s="2"/>
    </row>
    <row r="334" spans="1:14" ht="13.5" customHeight="1"/>
    <row r="335" spans="1:14" ht="13.5" customHeight="1"/>
    <row r="336" spans="1:14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215">
    <mergeCell ref="A117:A118"/>
    <mergeCell ref="B117:B118"/>
    <mergeCell ref="C117:C118"/>
    <mergeCell ref="D117:E117"/>
    <mergeCell ref="F117:G117"/>
    <mergeCell ref="H117:I117"/>
    <mergeCell ref="J117:K117"/>
    <mergeCell ref="A109:C109"/>
    <mergeCell ref="A110:C110"/>
    <mergeCell ref="A111:C111"/>
    <mergeCell ref="A112:C112"/>
    <mergeCell ref="A113:C113"/>
    <mergeCell ref="A115:L115"/>
    <mergeCell ref="A116:L116"/>
    <mergeCell ref="A133:C133"/>
    <mergeCell ref="A134:C134"/>
    <mergeCell ref="A137:L137"/>
    <mergeCell ref="A138:L138"/>
    <mergeCell ref="D139:E139"/>
    <mergeCell ref="F139:G139"/>
    <mergeCell ref="H139:I139"/>
    <mergeCell ref="J139:K139"/>
    <mergeCell ref="A159:L159"/>
    <mergeCell ref="A160:L160"/>
    <mergeCell ref="D161:E161"/>
    <mergeCell ref="F161:G161"/>
    <mergeCell ref="H161:I161"/>
    <mergeCell ref="J161:K161"/>
    <mergeCell ref="A179:C179"/>
    <mergeCell ref="A183:A184"/>
    <mergeCell ref="B183:B184"/>
    <mergeCell ref="C183:C184"/>
    <mergeCell ref="A181:L181"/>
    <mergeCell ref="A182:L182"/>
    <mergeCell ref="D183:E183"/>
    <mergeCell ref="F183:G183"/>
    <mergeCell ref="H183:I183"/>
    <mergeCell ref="J183:K183"/>
    <mergeCell ref="A329:C329"/>
    <mergeCell ref="A330:C330"/>
    <mergeCell ref="A331:C331"/>
    <mergeCell ref="A332:C332"/>
    <mergeCell ref="A333:C333"/>
    <mergeCell ref="A131:C131"/>
    <mergeCell ref="A132:C132"/>
    <mergeCell ref="A135:C135"/>
    <mergeCell ref="A139:A140"/>
    <mergeCell ref="B139:B140"/>
    <mergeCell ref="C139:C140"/>
    <mergeCell ref="A153:C153"/>
    <mergeCell ref="A154:C154"/>
    <mergeCell ref="A155:C155"/>
    <mergeCell ref="A156:C156"/>
    <mergeCell ref="A157:C157"/>
    <mergeCell ref="A161:A162"/>
    <mergeCell ref="B161:B162"/>
    <mergeCell ref="C161:C162"/>
    <mergeCell ref="A175:C175"/>
    <mergeCell ref="A176:C176"/>
    <mergeCell ref="A177:C177"/>
    <mergeCell ref="A178:C178"/>
    <mergeCell ref="A197:C197"/>
    <mergeCell ref="A198:C198"/>
    <mergeCell ref="D205:E205"/>
    <mergeCell ref="F205:G205"/>
    <mergeCell ref="H205:I205"/>
    <mergeCell ref="J205:K205"/>
    <mergeCell ref="A200:C200"/>
    <mergeCell ref="A201:C201"/>
    <mergeCell ref="A203:L203"/>
    <mergeCell ref="A204:L204"/>
    <mergeCell ref="A205:A206"/>
    <mergeCell ref="B205:B206"/>
    <mergeCell ref="C205:C206"/>
    <mergeCell ref="A199:C199"/>
    <mergeCell ref="A241:C241"/>
    <mergeCell ref="A242:C242"/>
    <mergeCell ref="A243:C243"/>
    <mergeCell ref="A244:C244"/>
    <mergeCell ref="A245:C245"/>
    <mergeCell ref="A247:L247"/>
    <mergeCell ref="A248:L248"/>
    <mergeCell ref="A249:A250"/>
    <mergeCell ref="B249:B250"/>
    <mergeCell ref="C249:C250"/>
    <mergeCell ref="D249:E249"/>
    <mergeCell ref="F249:G249"/>
    <mergeCell ref="H249:I249"/>
    <mergeCell ref="J249:K249"/>
    <mergeCell ref="A263:C263"/>
    <mergeCell ref="A264:C264"/>
    <mergeCell ref="A265:C265"/>
    <mergeCell ref="A266:C266"/>
    <mergeCell ref="A267:C267"/>
    <mergeCell ref="A269:L269"/>
    <mergeCell ref="A270:L270"/>
    <mergeCell ref="A271:A272"/>
    <mergeCell ref="B271:B272"/>
    <mergeCell ref="C271:C272"/>
    <mergeCell ref="D271:E271"/>
    <mergeCell ref="F271:G271"/>
    <mergeCell ref="H271:I271"/>
    <mergeCell ref="J271:K271"/>
    <mergeCell ref="A43:C43"/>
    <mergeCell ref="A44:C44"/>
    <mergeCell ref="A45:C45"/>
    <mergeCell ref="A46:C46"/>
    <mergeCell ref="A47:C47"/>
    <mergeCell ref="A49:L49"/>
    <mergeCell ref="A50:L50"/>
    <mergeCell ref="A51:A52"/>
    <mergeCell ref="B51:B52"/>
    <mergeCell ref="C51:C52"/>
    <mergeCell ref="D51:E51"/>
    <mergeCell ref="F51:G51"/>
    <mergeCell ref="H51:I51"/>
    <mergeCell ref="J51:K51"/>
    <mergeCell ref="A285:C285"/>
    <mergeCell ref="A286:C286"/>
    <mergeCell ref="A287:C287"/>
    <mergeCell ref="A288:C288"/>
    <mergeCell ref="A289:C289"/>
    <mergeCell ref="A291:L291"/>
    <mergeCell ref="A292:L292"/>
    <mergeCell ref="A293:A294"/>
    <mergeCell ref="B293:B294"/>
    <mergeCell ref="C293:C294"/>
    <mergeCell ref="D293:E293"/>
    <mergeCell ref="F293:G293"/>
    <mergeCell ref="H293:I293"/>
    <mergeCell ref="J293:K293"/>
    <mergeCell ref="A219:C219"/>
    <mergeCell ref="A220:C220"/>
    <mergeCell ref="A221:C221"/>
    <mergeCell ref="A222:C222"/>
    <mergeCell ref="A223:C223"/>
    <mergeCell ref="A225:L225"/>
    <mergeCell ref="A226:L226"/>
    <mergeCell ref="A227:A228"/>
    <mergeCell ref="B227:B228"/>
    <mergeCell ref="C227:C228"/>
    <mergeCell ref="D227:E227"/>
    <mergeCell ref="F227:G227"/>
    <mergeCell ref="H227:I227"/>
    <mergeCell ref="J227:K227"/>
    <mergeCell ref="O7:T7"/>
    <mergeCell ref="V19:W27"/>
    <mergeCell ref="A27:L27"/>
    <mergeCell ref="A28:L28"/>
    <mergeCell ref="O1:P4"/>
    <mergeCell ref="J7:K7"/>
    <mergeCell ref="A25:C25"/>
    <mergeCell ref="A1:L1"/>
    <mergeCell ref="A3:L3"/>
    <mergeCell ref="A7:A8"/>
    <mergeCell ref="B7:B8"/>
    <mergeCell ref="F7:G7"/>
    <mergeCell ref="C7:C8"/>
    <mergeCell ref="D7:E7"/>
    <mergeCell ref="A21:C21"/>
    <mergeCell ref="A22:C22"/>
    <mergeCell ref="H29:I29"/>
    <mergeCell ref="J29:K29"/>
    <mergeCell ref="A5:L5"/>
    <mergeCell ref="A6:L6"/>
    <mergeCell ref="A29:A30"/>
    <mergeCell ref="B29:B30"/>
    <mergeCell ref="C29:C30"/>
    <mergeCell ref="D29:E29"/>
    <mergeCell ref="F29:G29"/>
    <mergeCell ref="A23:C23"/>
    <mergeCell ref="A24:C24"/>
    <mergeCell ref="H7:I7"/>
    <mergeCell ref="A307:C307"/>
    <mergeCell ref="A308:C308"/>
    <mergeCell ref="A309:C309"/>
    <mergeCell ref="A310:C310"/>
    <mergeCell ref="A311:C311"/>
    <mergeCell ref="A313:L313"/>
    <mergeCell ref="A314:L314"/>
    <mergeCell ref="A315:A316"/>
    <mergeCell ref="B315:B316"/>
    <mergeCell ref="C315:C316"/>
    <mergeCell ref="D315:E315"/>
    <mergeCell ref="F315:G315"/>
    <mergeCell ref="H315:I315"/>
    <mergeCell ref="J315:K315"/>
    <mergeCell ref="A73:A74"/>
    <mergeCell ref="B73:B74"/>
    <mergeCell ref="C73:C74"/>
    <mergeCell ref="D73:E73"/>
    <mergeCell ref="F73:G73"/>
    <mergeCell ref="H73:I73"/>
    <mergeCell ref="J73:K73"/>
    <mergeCell ref="A65:C65"/>
    <mergeCell ref="A66:C66"/>
    <mergeCell ref="A67:C67"/>
    <mergeCell ref="A68:C68"/>
    <mergeCell ref="A69:C69"/>
    <mergeCell ref="A71:L71"/>
    <mergeCell ref="A72:L72"/>
    <mergeCell ref="A95:A96"/>
    <mergeCell ref="B95:B96"/>
    <mergeCell ref="C95:C96"/>
    <mergeCell ref="D95:E95"/>
    <mergeCell ref="F95:G95"/>
    <mergeCell ref="H95:I95"/>
    <mergeCell ref="J95:K95"/>
    <mergeCell ref="A87:C87"/>
    <mergeCell ref="A88:C88"/>
    <mergeCell ref="A89:C89"/>
    <mergeCell ref="A90:C90"/>
    <mergeCell ref="A91:C91"/>
    <mergeCell ref="A93:L93"/>
    <mergeCell ref="A94:L94"/>
  </mergeCells>
  <pageMargins left="0.7" right="0.7" top="0.75" bottom="0.75" header="0" footer="0"/>
  <pageSetup paperSize="9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00"/>
  <sheetViews>
    <sheetView workbookViewId="0"/>
  </sheetViews>
  <sheetFormatPr baseColWidth="10" defaultColWidth="14.453125" defaultRowHeight="15" customHeight="1"/>
  <cols>
    <col min="1" max="1" width="10.7265625" customWidth="1"/>
    <col min="2" max="2" width="19.7265625" customWidth="1"/>
    <col min="3" max="7" width="10.7265625" customWidth="1"/>
    <col min="8" max="8" width="18.7265625" customWidth="1"/>
    <col min="9" max="9" width="10.7265625" customWidth="1"/>
    <col min="10" max="10" width="24.26953125" customWidth="1"/>
    <col min="11" max="15" width="10.7265625" customWidth="1"/>
    <col min="16" max="26" width="8.7265625" customWidth="1"/>
  </cols>
  <sheetData>
    <row r="1" spans="1:15" ht="13.5" customHeight="1"/>
    <row r="2" spans="1:15" ht="13.5" customHeight="1">
      <c r="A2" s="2"/>
      <c r="B2" s="112" t="s">
        <v>464</v>
      </c>
      <c r="C2" s="105"/>
      <c r="D2" s="105"/>
      <c r="E2" s="105"/>
      <c r="F2" s="105"/>
      <c r="G2" s="113"/>
      <c r="I2" s="2"/>
      <c r="J2" s="112" t="s">
        <v>467</v>
      </c>
      <c r="K2" s="105"/>
      <c r="L2" s="105"/>
      <c r="M2" s="105"/>
      <c r="N2" s="105"/>
      <c r="O2" s="113"/>
    </row>
    <row r="3" spans="1:15" ht="13.5" customHeight="1">
      <c r="A3" s="2"/>
      <c r="B3" s="10" t="s">
        <v>27</v>
      </c>
      <c r="C3" s="10" t="s">
        <v>17</v>
      </c>
      <c r="D3" s="10" t="s">
        <v>18</v>
      </c>
      <c r="E3" s="10" t="s">
        <v>19</v>
      </c>
      <c r="F3" s="10" t="s">
        <v>20</v>
      </c>
      <c r="G3" s="10" t="s">
        <v>21</v>
      </c>
      <c r="I3" s="2"/>
      <c r="J3" s="10" t="s">
        <v>27</v>
      </c>
      <c r="K3" s="10" t="s">
        <v>17</v>
      </c>
      <c r="L3" s="10" t="s">
        <v>18</v>
      </c>
      <c r="M3" s="10" t="s">
        <v>19</v>
      </c>
      <c r="N3" s="10" t="s">
        <v>20</v>
      </c>
      <c r="O3" s="10" t="s">
        <v>21</v>
      </c>
    </row>
    <row r="4" spans="1:15" ht="13.5" customHeight="1">
      <c r="A4" s="2">
        <v>1</v>
      </c>
      <c r="B4" s="21" t="s">
        <v>7</v>
      </c>
      <c r="C4" s="22">
        <v>136.05000000000001</v>
      </c>
      <c r="D4" s="22">
        <v>127.05</v>
      </c>
      <c r="E4" s="22">
        <v>120.9</v>
      </c>
      <c r="F4" s="22">
        <v>121.2</v>
      </c>
      <c r="G4" s="22">
        <v>505.2</v>
      </c>
      <c r="I4" s="2">
        <v>1</v>
      </c>
      <c r="J4" s="21" t="s">
        <v>267</v>
      </c>
      <c r="K4" s="22">
        <v>137.94999999999999</v>
      </c>
      <c r="L4" s="22">
        <v>136.55000000000001</v>
      </c>
      <c r="M4" s="22">
        <v>124.95</v>
      </c>
      <c r="N4" s="22">
        <v>129.6</v>
      </c>
      <c r="O4" s="22">
        <v>529.04999999999995</v>
      </c>
    </row>
    <row r="5" spans="1:15" ht="13.5" customHeight="1">
      <c r="A5" s="2">
        <v>2</v>
      </c>
      <c r="B5" s="21" t="s">
        <v>230</v>
      </c>
      <c r="C5" s="22">
        <v>130.1</v>
      </c>
      <c r="D5" s="22">
        <v>128.85</v>
      </c>
      <c r="E5" s="22">
        <v>121.7</v>
      </c>
      <c r="F5" s="22">
        <v>121.55</v>
      </c>
      <c r="G5" s="22">
        <v>502.2</v>
      </c>
      <c r="I5" s="2">
        <v>2</v>
      </c>
      <c r="J5" s="21" t="s">
        <v>99</v>
      </c>
      <c r="K5" s="22">
        <v>137</v>
      </c>
      <c r="L5" s="22">
        <v>137.55000000000001</v>
      </c>
      <c r="M5" s="22">
        <v>124.85</v>
      </c>
      <c r="N5" s="22">
        <v>126.15</v>
      </c>
      <c r="O5" s="22">
        <v>525.54999999999995</v>
      </c>
    </row>
    <row r="6" spans="1:15" ht="13.5" customHeight="1">
      <c r="A6" s="2">
        <v>3</v>
      </c>
      <c r="B6" s="21" t="s">
        <v>267</v>
      </c>
      <c r="C6" s="22">
        <v>133.19999999999999</v>
      </c>
      <c r="D6" s="22">
        <v>130.30000000000001</v>
      </c>
      <c r="E6" s="22">
        <v>119.3</v>
      </c>
      <c r="F6" s="22">
        <v>116.5</v>
      </c>
      <c r="G6" s="22">
        <v>499.3</v>
      </c>
      <c r="I6" s="2">
        <v>3</v>
      </c>
      <c r="J6" s="21" t="s">
        <v>11</v>
      </c>
      <c r="K6" s="22">
        <v>136.25</v>
      </c>
      <c r="L6" s="22">
        <v>137.05000000000001</v>
      </c>
      <c r="M6" s="22">
        <v>117.35</v>
      </c>
      <c r="N6" s="22">
        <v>131.25</v>
      </c>
      <c r="O6" s="22">
        <v>521.9</v>
      </c>
    </row>
    <row r="7" spans="1:15" ht="13.5" customHeight="1">
      <c r="A7" s="2">
        <v>4</v>
      </c>
      <c r="B7" s="21" t="s">
        <v>101</v>
      </c>
      <c r="C7" s="22">
        <v>131.9</v>
      </c>
      <c r="D7" s="22">
        <v>125.75</v>
      </c>
      <c r="E7" s="22">
        <v>120.8</v>
      </c>
      <c r="F7" s="22">
        <v>120.5</v>
      </c>
      <c r="G7" s="22">
        <v>498.95</v>
      </c>
      <c r="I7" s="2">
        <v>4</v>
      </c>
      <c r="J7" s="21" t="s">
        <v>229</v>
      </c>
      <c r="K7" s="22">
        <v>138.85</v>
      </c>
      <c r="L7" s="22">
        <v>139.35</v>
      </c>
      <c r="M7" s="22">
        <v>120.7</v>
      </c>
      <c r="N7" s="22">
        <v>121.1</v>
      </c>
      <c r="O7" s="22">
        <v>520</v>
      </c>
    </row>
    <row r="8" spans="1:15" ht="13.5" customHeight="1">
      <c r="A8" s="2">
        <v>5</v>
      </c>
      <c r="B8" s="21" t="s">
        <v>362</v>
      </c>
      <c r="C8" s="22">
        <v>127.4</v>
      </c>
      <c r="D8" s="22">
        <v>130</v>
      </c>
      <c r="E8" s="22">
        <v>120.2</v>
      </c>
      <c r="F8" s="22">
        <v>120.65</v>
      </c>
      <c r="G8" s="22">
        <v>498.25</v>
      </c>
      <c r="I8" s="2">
        <v>5</v>
      </c>
      <c r="J8" s="21" t="s">
        <v>166</v>
      </c>
      <c r="K8" s="22">
        <v>137.30000000000001</v>
      </c>
      <c r="L8" s="22">
        <v>137.30000000000001</v>
      </c>
      <c r="M8" s="22">
        <v>118.3</v>
      </c>
      <c r="N8" s="22">
        <v>123.7</v>
      </c>
      <c r="O8" s="22">
        <v>516.6</v>
      </c>
    </row>
    <row r="9" spans="1:15" ht="13.5" customHeight="1">
      <c r="A9" s="2">
        <v>6</v>
      </c>
      <c r="B9" s="21" t="s">
        <v>100</v>
      </c>
      <c r="C9" s="22">
        <v>130.30000000000001</v>
      </c>
      <c r="D9" s="22">
        <v>123.75</v>
      </c>
      <c r="E9" s="22">
        <v>119.2</v>
      </c>
      <c r="F9" s="22">
        <v>120.95</v>
      </c>
      <c r="G9" s="22">
        <v>494.2</v>
      </c>
      <c r="I9" s="2">
        <v>6</v>
      </c>
      <c r="J9" s="21"/>
      <c r="K9" s="22"/>
      <c r="L9" s="22"/>
      <c r="M9" s="22"/>
      <c r="N9" s="22"/>
      <c r="O9" s="22"/>
    </row>
    <row r="10" spans="1:15" ht="13.5" customHeight="1">
      <c r="A10" s="2">
        <v>7</v>
      </c>
      <c r="B10" s="21" t="s">
        <v>306</v>
      </c>
      <c r="C10" s="22">
        <v>130.94999999999999</v>
      </c>
      <c r="D10" s="22">
        <v>125.1</v>
      </c>
      <c r="E10" s="22">
        <v>114.5</v>
      </c>
      <c r="F10" s="22">
        <v>119.75</v>
      </c>
      <c r="G10" s="22">
        <v>490.3</v>
      </c>
      <c r="I10" s="2">
        <v>7</v>
      </c>
      <c r="J10" s="66"/>
      <c r="K10" s="67"/>
      <c r="L10" s="67"/>
      <c r="M10" s="67"/>
      <c r="N10" s="67"/>
      <c r="O10" s="67"/>
    </row>
    <row r="11" spans="1:15" ht="13.5" customHeight="1">
      <c r="A11" s="2">
        <v>8</v>
      </c>
      <c r="B11" s="21" t="s">
        <v>167</v>
      </c>
      <c r="C11" s="22">
        <v>122.05</v>
      </c>
      <c r="D11" s="22">
        <v>120.35</v>
      </c>
      <c r="E11" s="22">
        <v>115.75</v>
      </c>
      <c r="F11" s="22">
        <v>113.75</v>
      </c>
      <c r="G11" s="22">
        <v>471.9</v>
      </c>
      <c r="I11" s="68"/>
      <c r="J11" s="68"/>
      <c r="K11" s="69"/>
      <c r="L11" s="69"/>
      <c r="M11" s="69"/>
      <c r="N11" s="69"/>
      <c r="O11" s="69"/>
    </row>
    <row r="12" spans="1:15" ht="13.5" customHeight="1">
      <c r="A12" s="2">
        <v>9</v>
      </c>
      <c r="B12" s="21" t="s">
        <v>268</v>
      </c>
      <c r="C12" s="22">
        <v>125.35</v>
      </c>
      <c r="D12" s="22">
        <v>119.45</v>
      </c>
      <c r="E12" s="22">
        <v>117.05</v>
      </c>
      <c r="F12" s="22">
        <v>109.4</v>
      </c>
      <c r="G12" s="22">
        <v>471.25</v>
      </c>
      <c r="I12" s="2"/>
      <c r="J12" s="112" t="s">
        <v>470</v>
      </c>
      <c r="K12" s="105"/>
      <c r="L12" s="105"/>
      <c r="M12" s="105"/>
      <c r="N12" s="105"/>
      <c r="O12" s="113"/>
    </row>
    <row r="13" spans="1:15" ht="13.5" customHeight="1">
      <c r="A13" s="2">
        <v>10</v>
      </c>
      <c r="B13" s="21" t="s">
        <v>385</v>
      </c>
      <c r="C13" s="22">
        <v>122.3</v>
      </c>
      <c r="D13" s="22">
        <v>116.25</v>
      </c>
      <c r="E13" s="22">
        <v>118.6</v>
      </c>
      <c r="F13" s="22">
        <v>111.9</v>
      </c>
      <c r="G13" s="22">
        <v>469.05</v>
      </c>
      <c r="I13" s="2"/>
      <c r="J13" s="10" t="s">
        <v>27</v>
      </c>
      <c r="K13" s="10" t="s">
        <v>17</v>
      </c>
      <c r="L13" s="10" t="s">
        <v>18</v>
      </c>
      <c r="M13" s="10" t="s">
        <v>19</v>
      </c>
      <c r="N13" s="10" t="s">
        <v>20</v>
      </c>
      <c r="O13" s="10" t="s">
        <v>21</v>
      </c>
    </row>
    <row r="14" spans="1:15" ht="13.5" customHeight="1">
      <c r="A14" s="2">
        <v>11</v>
      </c>
      <c r="B14" s="21" t="s">
        <v>400</v>
      </c>
      <c r="C14" s="22">
        <v>117.25</v>
      </c>
      <c r="D14" s="22">
        <v>117.45</v>
      </c>
      <c r="E14" s="22">
        <v>111.3</v>
      </c>
      <c r="F14" s="22">
        <v>110.45</v>
      </c>
      <c r="G14" s="22">
        <v>456.45</v>
      </c>
      <c r="I14" s="2">
        <v>1</v>
      </c>
      <c r="J14" s="21" t="s">
        <v>3</v>
      </c>
      <c r="K14" s="22">
        <v>147.6</v>
      </c>
      <c r="L14" s="22">
        <v>149.25</v>
      </c>
      <c r="M14" s="22">
        <v>145.6</v>
      </c>
      <c r="N14" s="22">
        <v>140.19999999999999</v>
      </c>
      <c r="O14" s="22">
        <v>582.65</v>
      </c>
    </row>
    <row r="15" spans="1:15" ht="13.5" customHeight="1">
      <c r="A15" s="2">
        <v>12</v>
      </c>
      <c r="B15" s="21" t="s">
        <v>323</v>
      </c>
      <c r="C15" s="22">
        <v>121.55</v>
      </c>
      <c r="D15" s="22">
        <v>115.7</v>
      </c>
      <c r="E15" s="22">
        <v>108.7</v>
      </c>
      <c r="F15" s="22">
        <v>107.85</v>
      </c>
      <c r="G15" s="22">
        <v>453.8</v>
      </c>
      <c r="I15" s="2">
        <v>2</v>
      </c>
      <c r="J15" s="21" t="s">
        <v>166</v>
      </c>
      <c r="K15" s="22">
        <v>139.75</v>
      </c>
      <c r="L15" s="22">
        <v>143.35</v>
      </c>
      <c r="M15" s="22">
        <v>121.6</v>
      </c>
      <c r="N15" s="22">
        <v>129.19999999999999</v>
      </c>
      <c r="O15" s="22">
        <v>517.9</v>
      </c>
    </row>
    <row r="16" spans="1:15" ht="13.5" customHeight="1">
      <c r="A16" s="2">
        <v>13</v>
      </c>
      <c r="B16" s="21"/>
      <c r="C16" s="22"/>
      <c r="D16" s="22"/>
      <c r="E16" s="22"/>
      <c r="F16" s="22"/>
      <c r="G16" s="22"/>
      <c r="I16" s="2">
        <v>3</v>
      </c>
      <c r="J16" s="21"/>
      <c r="K16" s="22"/>
      <c r="L16" s="22"/>
      <c r="M16" s="22"/>
      <c r="N16" s="22"/>
      <c r="O16" s="22"/>
    </row>
    <row r="17" spans="1:15" ht="13.5" customHeight="1">
      <c r="A17" s="2">
        <v>14</v>
      </c>
      <c r="B17" s="21"/>
      <c r="C17" s="22"/>
      <c r="D17" s="22"/>
      <c r="E17" s="22"/>
      <c r="F17" s="22"/>
      <c r="G17" s="22"/>
      <c r="I17" s="2">
        <v>4</v>
      </c>
      <c r="J17" s="21"/>
      <c r="K17" s="22"/>
      <c r="L17" s="22"/>
      <c r="M17" s="22"/>
      <c r="N17" s="22"/>
      <c r="O17" s="22"/>
    </row>
    <row r="18" spans="1:15" ht="13.5" customHeight="1">
      <c r="A18" s="2">
        <v>15</v>
      </c>
      <c r="B18" s="21"/>
      <c r="C18" s="22"/>
      <c r="D18" s="22"/>
      <c r="E18" s="22"/>
      <c r="F18" s="22"/>
      <c r="G18" s="22"/>
      <c r="I18" s="2">
        <v>5</v>
      </c>
      <c r="J18" s="21"/>
      <c r="K18" s="22"/>
      <c r="L18" s="22"/>
      <c r="M18" s="22"/>
      <c r="N18" s="22"/>
      <c r="O18" s="22"/>
    </row>
    <row r="19" spans="1:15" ht="13.5" customHeight="1">
      <c r="I19" s="2">
        <v>6</v>
      </c>
      <c r="J19" s="21"/>
      <c r="K19" s="22"/>
      <c r="L19" s="22"/>
      <c r="M19" s="22"/>
      <c r="N19" s="22"/>
      <c r="O19" s="22"/>
    </row>
    <row r="20" spans="1:15" ht="13.5" customHeight="1">
      <c r="A20" s="2"/>
      <c r="B20" s="112" t="s">
        <v>471</v>
      </c>
      <c r="C20" s="105"/>
      <c r="D20" s="105"/>
      <c r="E20" s="105"/>
      <c r="F20" s="105"/>
      <c r="G20" s="113"/>
      <c r="I20" s="2">
        <v>7</v>
      </c>
      <c r="J20" s="66"/>
      <c r="K20" s="67"/>
      <c r="L20" s="67"/>
      <c r="M20" s="67"/>
      <c r="N20" s="67"/>
      <c r="O20" s="67"/>
    </row>
    <row r="21" spans="1:15" ht="13.5" customHeight="1">
      <c r="A21" s="2"/>
      <c r="B21" s="10" t="s">
        <v>27</v>
      </c>
      <c r="C21" s="10" t="s">
        <v>17</v>
      </c>
      <c r="D21" s="10" t="s">
        <v>18</v>
      </c>
      <c r="E21" s="10" t="s">
        <v>19</v>
      </c>
      <c r="F21" s="10" t="s">
        <v>20</v>
      </c>
      <c r="G21" s="10" t="s">
        <v>21</v>
      </c>
      <c r="I21" s="68"/>
      <c r="J21" s="68"/>
      <c r="K21" s="69"/>
      <c r="L21" s="69"/>
      <c r="M21" s="69"/>
      <c r="N21" s="69"/>
      <c r="O21" s="69"/>
    </row>
    <row r="22" spans="1:15" ht="13.5" customHeight="1">
      <c r="A22" s="2">
        <v>1</v>
      </c>
      <c r="B22" s="21" t="s">
        <v>3</v>
      </c>
      <c r="C22" s="22">
        <v>133.4</v>
      </c>
      <c r="D22" s="22">
        <v>132.9</v>
      </c>
      <c r="E22" s="22">
        <v>129.5</v>
      </c>
      <c r="F22" s="22">
        <v>124.95</v>
      </c>
      <c r="G22" s="22">
        <v>520.75</v>
      </c>
      <c r="I22" s="2"/>
      <c r="J22" s="112" t="s">
        <v>472</v>
      </c>
      <c r="K22" s="105"/>
      <c r="L22" s="105"/>
      <c r="M22" s="105"/>
      <c r="N22" s="105"/>
      <c r="O22" s="113"/>
    </row>
    <row r="23" spans="1:15" ht="13.5" customHeight="1">
      <c r="A23" s="2">
        <v>2</v>
      </c>
      <c r="B23" s="21" t="s">
        <v>167</v>
      </c>
      <c r="C23" s="22">
        <v>130.44999999999999</v>
      </c>
      <c r="D23" s="22">
        <v>132.1</v>
      </c>
      <c r="E23" s="22">
        <v>124.9</v>
      </c>
      <c r="F23" s="22">
        <v>124.9</v>
      </c>
      <c r="G23" s="22">
        <v>512.35</v>
      </c>
      <c r="I23" s="2"/>
      <c r="J23" s="10" t="s">
        <v>27</v>
      </c>
      <c r="K23" s="10" t="s">
        <v>17</v>
      </c>
      <c r="L23" s="10" t="s">
        <v>18</v>
      </c>
      <c r="M23" s="10" t="s">
        <v>19</v>
      </c>
      <c r="N23" s="10" t="s">
        <v>20</v>
      </c>
      <c r="O23" s="10" t="s">
        <v>21</v>
      </c>
    </row>
    <row r="24" spans="1:15" ht="13.5" customHeight="1">
      <c r="A24" s="2">
        <v>3</v>
      </c>
      <c r="B24" s="21" t="s">
        <v>100</v>
      </c>
      <c r="C24" s="22">
        <v>129.15</v>
      </c>
      <c r="D24" s="22">
        <v>132.55000000000001</v>
      </c>
      <c r="E24" s="22">
        <v>119.9</v>
      </c>
      <c r="F24" s="22">
        <v>121.85</v>
      </c>
      <c r="G24" s="22">
        <v>503.45</v>
      </c>
      <c r="I24" s="2">
        <v>1</v>
      </c>
      <c r="J24" s="21"/>
      <c r="K24" s="22"/>
      <c r="L24" s="22"/>
      <c r="M24" s="22"/>
      <c r="N24" s="22"/>
      <c r="O24" s="22"/>
    </row>
    <row r="25" spans="1:15" ht="13.5" customHeight="1">
      <c r="A25" s="2">
        <v>4</v>
      </c>
      <c r="B25" s="21"/>
      <c r="C25" s="22"/>
      <c r="D25" s="22"/>
      <c r="E25" s="22"/>
      <c r="F25" s="22"/>
      <c r="G25" s="22"/>
      <c r="I25" s="2">
        <v>2</v>
      </c>
      <c r="J25" s="21"/>
      <c r="K25" s="22"/>
      <c r="L25" s="22"/>
      <c r="M25" s="22"/>
      <c r="N25" s="22"/>
      <c r="O25" s="22"/>
    </row>
    <row r="26" spans="1:15" ht="13.5" customHeight="1">
      <c r="A26" s="2">
        <v>5</v>
      </c>
      <c r="B26" s="21"/>
      <c r="C26" s="22"/>
      <c r="D26" s="22"/>
      <c r="E26" s="22"/>
      <c r="F26" s="22"/>
      <c r="G26" s="22"/>
      <c r="I26" s="2">
        <v>3</v>
      </c>
      <c r="J26" s="21"/>
      <c r="K26" s="22"/>
      <c r="L26" s="22"/>
      <c r="M26" s="22"/>
      <c r="N26" s="22"/>
      <c r="O26" s="22"/>
    </row>
    <row r="27" spans="1:15" ht="13.5" customHeight="1">
      <c r="A27" s="2">
        <v>6</v>
      </c>
      <c r="B27" s="21"/>
      <c r="C27" s="22"/>
      <c r="D27" s="22"/>
      <c r="E27" s="22"/>
      <c r="F27" s="22"/>
      <c r="G27" s="22"/>
      <c r="I27" s="2">
        <v>4</v>
      </c>
      <c r="J27" s="21"/>
      <c r="K27" s="22"/>
      <c r="L27" s="22"/>
      <c r="M27" s="22"/>
      <c r="N27" s="22"/>
      <c r="O27" s="22"/>
    </row>
    <row r="28" spans="1:15" ht="13.5" customHeight="1">
      <c r="A28" s="2">
        <v>7</v>
      </c>
      <c r="B28" s="21"/>
      <c r="C28" s="22"/>
      <c r="D28" s="22"/>
      <c r="E28" s="22"/>
      <c r="F28" s="22"/>
      <c r="G28" s="22"/>
      <c r="I28" s="2">
        <v>5</v>
      </c>
      <c r="J28" s="21"/>
      <c r="K28" s="22"/>
      <c r="L28" s="22"/>
      <c r="M28" s="22"/>
      <c r="N28" s="22"/>
      <c r="O28" s="22"/>
    </row>
    <row r="29" spans="1:15" ht="13.5" customHeight="1">
      <c r="A29" s="2">
        <v>8</v>
      </c>
      <c r="B29" s="21"/>
      <c r="C29" s="22"/>
      <c r="D29" s="22"/>
      <c r="E29" s="22"/>
      <c r="F29" s="22"/>
      <c r="G29" s="22"/>
      <c r="I29" s="2">
        <v>6</v>
      </c>
      <c r="J29" s="21"/>
      <c r="K29" s="22"/>
      <c r="L29" s="22"/>
      <c r="M29" s="22"/>
      <c r="N29" s="22"/>
      <c r="O29" s="22"/>
    </row>
    <row r="30" spans="1:15" ht="13.5" customHeight="1">
      <c r="A30" s="2">
        <v>9</v>
      </c>
      <c r="B30" s="21"/>
      <c r="C30" s="22"/>
      <c r="D30" s="22"/>
      <c r="E30" s="22"/>
      <c r="F30" s="22"/>
      <c r="G30" s="22"/>
      <c r="I30" s="2">
        <v>7</v>
      </c>
      <c r="J30" s="66"/>
      <c r="K30" s="67"/>
      <c r="L30" s="67"/>
      <c r="M30" s="67"/>
      <c r="N30" s="67"/>
      <c r="O30" s="67"/>
    </row>
    <row r="31" spans="1:15" ht="13.5" customHeight="1">
      <c r="A31" s="2">
        <v>10</v>
      </c>
      <c r="B31" s="66"/>
      <c r="C31" s="67"/>
      <c r="D31" s="67"/>
      <c r="E31" s="67"/>
      <c r="F31" s="67"/>
      <c r="G31" s="67"/>
      <c r="I31" s="68"/>
      <c r="J31" s="68"/>
      <c r="K31" s="69"/>
      <c r="L31" s="69"/>
      <c r="M31" s="69"/>
      <c r="N31" s="69"/>
      <c r="O31" s="69"/>
    </row>
    <row r="32" spans="1:15" ht="13.5" customHeight="1">
      <c r="A32" s="68"/>
      <c r="B32" s="68"/>
      <c r="C32" s="69"/>
      <c r="D32" s="69"/>
      <c r="E32" s="69"/>
      <c r="F32" s="69"/>
      <c r="G32" s="69"/>
      <c r="I32" s="2"/>
      <c r="J32" s="2"/>
      <c r="K32" s="70"/>
      <c r="L32" s="70"/>
      <c r="M32" s="70"/>
      <c r="N32" s="70"/>
      <c r="O32" s="70"/>
    </row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5">
    <mergeCell ref="B2:G2"/>
    <mergeCell ref="J2:O2"/>
    <mergeCell ref="J12:O12"/>
    <mergeCell ref="B20:G20"/>
    <mergeCell ref="J22:O22"/>
  </mergeCells>
  <pageMargins left="0.25" right="0.25" top="0.75" bottom="0.75" header="0" footer="0"/>
  <pageSetup paperSize="9"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00"/>
  <sheetViews>
    <sheetView workbookViewId="0"/>
  </sheetViews>
  <sheetFormatPr baseColWidth="10" defaultColWidth="14.453125" defaultRowHeight="15" customHeight="1"/>
  <cols>
    <col min="1" max="2" width="15.54296875" customWidth="1"/>
    <col min="3" max="3" width="16.81640625" customWidth="1"/>
    <col min="4" max="4" width="9.54296875" customWidth="1"/>
    <col min="5" max="5" width="10.7265625" customWidth="1"/>
    <col min="6" max="6" width="9.54296875" customWidth="1"/>
    <col min="7" max="7" width="10.7265625" customWidth="1"/>
    <col min="8" max="8" width="9.54296875" customWidth="1"/>
    <col min="9" max="9" width="10.7265625" customWidth="1"/>
    <col min="10" max="10" width="9.54296875" customWidth="1"/>
    <col min="11" max="14" width="10.7265625" customWidth="1"/>
    <col min="15" max="15" width="13.81640625" customWidth="1"/>
    <col min="16" max="23" width="10.7265625" customWidth="1"/>
    <col min="24" max="26" width="8.7265625" customWidth="1"/>
  </cols>
  <sheetData>
    <row r="1" spans="1:20" ht="24" customHeight="1">
      <c r="A1" s="117" t="s">
        <v>473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N1" s="2"/>
      <c r="O1" s="116" t="s">
        <v>475</v>
      </c>
      <c r="P1" s="115"/>
    </row>
    <row r="2" spans="1:20" ht="13.5" customHeight="1">
      <c r="N2" s="2"/>
      <c r="O2" s="115"/>
      <c r="P2" s="115"/>
    </row>
    <row r="3" spans="1:20" ht="13.5" customHeight="1">
      <c r="A3" s="118" t="s">
        <v>476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N3" s="2"/>
      <c r="O3" s="115"/>
      <c r="P3" s="115"/>
    </row>
    <row r="4" spans="1:20" ht="13.5" customHeight="1">
      <c r="N4" s="2"/>
      <c r="O4" s="115"/>
      <c r="P4" s="115"/>
    </row>
    <row r="5" spans="1:20" ht="13.5" customHeight="1">
      <c r="A5" s="102" t="s">
        <v>166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03"/>
      <c r="N5" s="2"/>
      <c r="O5" s="5" t="s">
        <v>5</v>
      </c>
    </row>
    <row r="6" spans="1:20" ht="13.5" customHeight="1">
      <c r="A6" s="111" t="s">
        <v>476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9"/>
      <c r="N6" s="2"/>
    </row>
    <row r="7" spans="1:20" ht="13.5" customHeight="1">
      <c r="A7" s="96" t="s">
        <v>13</v>
      </c>
      <c r="B7" s="98" t="s">
        <v>15</v>
      </c>
      <c r="C7" s="100" t="s">
        <v>16</v>
      </c>
      <c r="D7" s="102" t="s">
        <v>17</v>
      </c>
      <c r="E7" s="103"/>
      <c r="F7" s="102" t="s">
        <v>18</v>
      </c>
      <c r="G7" s="103"/>
      <c r="H7" s="102" t="s">
        <v>19</v>
      </c>
      <c r="I7" s="103"/>
      <c r="J7" s="102" t="s">
        <v>20</v>
      </c>
      <c r="K7" s="103"/>
      <c r="L7" s="6" t="s">
        <v>21</v>
      </c>
      <c r="N7" s="2"/>
      <c r="O7" s="112" t="s">
        <v>476</v>
      </c>
      <c r="P7" s="105"/>
      <c r="Q7" s="105"/>
      <c r="R7" s="105"/>
      <c r="S7" s="105"/>
      <c r="T7" s="113"/>
    </row>
    <row r="8" spans="1:20" ht="13.5" customHeight="1">
      <c r="A8" s="97"/>
      <c r="B8" s="99"/>
      <c r="C8" s="101"/>
      <c r="D8" s="7" t="s">
        <v>25</v>
      </c>
      <c r="E8" s="8" t="s">
        <v>26</v>
      </c>
      <c r="F8" s="7" t="s">
        <v>25</v>
      </c>
      <c r="G8" s="8" t="s">
        <v>26</v>
      </c>
      <c r="H8" s="7" t="s">
        <v>25</v>
      </c>
      <c r="I8" s="8" t="s">
        <v>26</v>
      </c>
      <c r="J8" s="7" t="s">
        <v>25</v>
      </c>
      <c r="K8" s="8" t="s">
        <v>26</v>
      </c>
      <c r="L8" s="9"/>
      <c r="N8" s="2"/>
      <c r="O8" s="10" t="s">
        <v>27</v>
      </c>
      <c r="P8" s="10" t="s">
        <v>17</v>
      </c>
      <c r="Q8" s="10" t="s">
        <v>18</v>
      </c>
      <c r="R8" s="10" t="s">
        <v>19</v>
      </c>
      <c r="S8" s="10" t="s">
        <v>20</v>
      </c>
      <c r="T8" s="10" t="s">
        <v>21</v>
      </c>
    </row>
    <row r="9" spans="1:20" ht="13.5" customHeight="1">
      <c r="A9" s="11" t="s">
        <v>488</v>
      </c>
      <c r="B9" s="11" t="s">
        <v>330</v>
      </c>
      <c r="C9" s="12">
        <v>350301023</v>
      </c>
      <c r="D9" s="13">
        <v>4</v>
      </c>
      <c r="E9" s="15">
        <v>15.45</v>
      </c>
      <c r="F9" s="16">
        <v>4</v>
      </c>
      <c r="G9" s="15">
        <v>17.2</v>
      </c>
      <c r="H9" s="16">
        <v>3</v>
      </c>
      <c r="I9" s="15">
        <v>14.7</v>
      </c>
      <c r="J9" s="16">
        <v>4</v>
      </c>
      <c r="K9" s="15">
        <v>13.15</v>
      </c>
      <c r="L9" s="19">
        <f t="shared" ref="L9:L15" si="0">SUM($E9+$G9+$I9+$K9)</f>
        <v>60.499999999999993</v>
      </c>
      <c r="N9" s="2"/>
      <c r="O9" s="21" t="str">
        <f>A5</f>
        <v>AURORE de VITRE</v>
      </c>
      <c r="P9" s="22">
        <f>E19</f>
        <v>67.949999999999989</v>
      </c>
      <c r="Q9" s="22">
        <f>G19</f>
        <v>69</v>
      </c>
      <c r="R9" s="22">
        <f>I19</f>
        <v>60.599999999999994</v>
      </c>
      <c r="S9" s="22">
        <f t="shared" ref="S9:T9" si="1">K19</f>
        <v>64.899999999999991</v>
      </c>
      <c r="T9" s="22">
        <f t="shared" si="1"/>
        <v>262.45</v>
      </c>
    </row>
    <row r="10" spans="1:20" ht="13.5" customHeight="1">
      <c r="A10" s="11" t="s">
        <v>489</v>
      </c>
      <c r="B10" s="11" t="s">
        <v>490</v>
      </c>
      <c r="C10" s="12" t="s">
        <v>491</v>
      </c>
      <c r="D10" s="13">
        <v>4</v>
      </c>
      <c r="E10" s="15">
        <v>16.350000000000001</v>
      </c>
      <c r="F10" s="16">
        <v>4</v>
      </c>
      <c r="G10" s="15">
        <v>16.5</v>
      </c>
      <c r="H10" s="16">
        <v>3</v>
      </c>
      <c r="I10" s="15">
        <v>13.7</v>
      </c>
      <c r="J10" s="16">
        <v>4</v>
      </c>
      <c r="K10" s="15">
        <v>15.9</v>
      </c>
      <c r="L10" s="19">
        <f t="shared" si="0"/>
        <v>62.449999999999996</v>
      </c>
      <c r="N10" s="2"/>
      <c r="O10" s="21" t="str">
        <f>A21</f>
        <v>AVENIR de RENNES</v>
      </c>
      <c r="P10" s="22">
        <f>E35</f>
        <v>66.2</v>
      </c>
      <c r="Q10" s="22">
        <f>G35</f>
        <v>59.75</v>
      </c>
      <c r="R10" s="22">
        <f>I35</f>
        <v>58.099999999999994</v>
      </c>
      <c r="S10" s="22">
        <f t="shared" ref="S10:T10" si="2">K35</f>
        <v>56.6</v>
      </c>
      <c r="T10" s="22">
        <f t="shared" si="2"/>
        <v>240.65</v>
      </c>
    </row>
    <row r="11" spans="1:20" ht="13.5" customHeight="1">
      <c r="A11" s="11" t="s">
        <v>492</v>
      </c>
      <c r="B11" s="11" t="s">
        <v>493</v>
      </c>
      <c r="C11" s="12">
        <v>356232100037</v>
      </c>
      <c r="D11" s="13">
        <v>4</v>
      </c>
      <c r="E11" s="15">
        <v>17.3</v>
      </c>
      <c r="F11" s="16">
        <v>5</v>
      </c>
      <c r="G11" s="15">
        <v>18.75</v>
      </c>
      <c r="H11" s="16">
        <v>3</v>
      </c>
      <c r="I11" s="15">
        <v>14.95</v>
      </c>
      <c r="J11" s="16">
        <v>4</v>
      </c>
      <c r="K11" s="15">
        <v>16.649999999999999</v>
      </c>
      <c r="L11" s="19">
        <f t="shared" si="0"/>
        <v>67.650000000000006</v>
      </c>
      <c r="N11" s="2"/>
      <c r="O11" s="21" t="str">
        <f>A37</f>
        <v>LA GUERCHE</v>
      </c>
      <c r="P11" s="22">
        <f>E51</f>
        <v>67.399999999999991</v>
      </c>
      <c r="Q11" s="22">
        <f>G51</f>
        <v>68.099999999999994</v>
      </c>
      <c r="R11" s="22">
        <f>I51</f>
        <v>58.800000000000011</v>
      </c>
      <c r="S11" s="22">
        <f t="shared" ref="S11:T11" si="3">K51</f>
        <v>58.6</v>
      </c>
      <c r="T11" s="22">
        <f t="shared" si="3"/>
        <v>252.9</v>
      </c>
    </row>
    <row r="12" spans="1:20" ht="13.5" customHeight="1">
      <c r="A12" s="11" t="s">
        <v>494</v>
      </c>
      <c r="B12" s="11" t="s">
        <v>495</v>
      </c>
      <c r="C12" s="12">
        <v>256232100361</v>
      </c>
      <c r="D12" s="13">
        <v>4</v>
      </c>
      <c r="E12" s="15">
        <v>16</v>
      </c>
      <c r="F12" s="16">
        <v>4</v>
      </c>
      <c r="G12" s="15">
        <v>16.5</v>
      </c>
      <c r="H12" s="16">
        <v>3</v>
      </c>
      <c r="I12" s="15">
        <v>14.55</v>
      </c>
      <c r="J12" s="16">
        <v>3</v>
      </c>
      <c r="K12" s="15">
        <v>13.3</v>
      </c>
      <c r="L12" s="19">
        <f t="shared" si="0"/>
        <v>60.349999999999994</v>
      </c>
      <c r="N12" s="2"/>
      <c r="O12" s="21" t="str">
        <f>A53</f>
        <v>ASSOCIATION</v>
      </c>
      <c r="P12" s="22" t="e">
        <f>E67</f>
        <v>#NUM!</v>
      </c>
      <c r="Q12" s="22" t="e">
        <f>G67</f>
        <v>#NUM!</v>
      </c>
      <c r="R12" s="22" t="e">
        <f>I67</f>
        <v>#NUM!</v>
      </c>
      <c r="S12" s="22" t="e">
        <f t="shared" ref="S12:T12" si="4">K67</f>
        <v>#NUM!</v>
      </c>
      <c r="T12" s="22" t="e">
        <f t="shared" si="4"/>
        <v>#NUM!</v>
      </c>
    </row>
    <row r="13" spans="1:20" ht="13.5" customHeight="1">
      <c r="A13" s="11" t="s">
        <v>497</v>
      </c>
      <c r="B13" s="11" t="s">
        <v>498</v>
      </c>
      <c r="C13" s="12">
        <v>356232100705</v>
      </c>
      <c r="D13" s="24">
        <v>5</v>
      </c>
      <c r="E13" s="15">
        <v>16.649999999999999</v>
      </c>
      <c r="F13" s="16">
        <v>4</v>
      </c>
      <c r="G13" s="15">
        <v>16.45</v>
      </c>
      <c r="H13" s="16">
        <v>4</v>
      </c>
      <c r="I13" s="15">
        <v>13.65</v>
      </c>
      <c r="J13" s="16">
        <v>4</v>
      </c>
      <c r="K13" s="15">
        <v>15.3</v>
      </c>
      <c r="L13" s="19">
        <f t="shared" si="0"/>
        <v>62.05</v>
      </c>
      <c r="N13" s="2"/>
      <c r="O13" s="21" t="str">
        <f>A69</f>
        <v>ASSOCIATION</v>
      </c>
      <c r="P13" s="22" t="e">
        <f>E83</f>
        <v>#NUM!</v>
      </c>
      <c r="Q13" s="22" t="e">
        <f>G83</f>
        <v>#NUM!</v>
      </c>
      <c r="R13" s="22" t="e">
        <f>I83</f>
        <v>#NUM!</v>
      </c>
      <c r="S13" s="22" t="e">
        <f t="shared" ref="S13:T13" si="5">K83</f>
        <v>#NUM!</v>
      </c>
      <c r="T13" s="22" t="e">
        <f t="shared" si="5"/>
        <v>#NUM!</v>
      </c>
    </row>
    <row r="14" spans="1:20" ht="13.5" customHeight="1">
      <c r="A14" s="11" t="s">
        <v>499</v>
      </c>
      <c r="B14" s="11" t="s">
        <v>500</v>
      </c>
      <c r="C14" s="12">
        <v>356232100834</v>
      </c>
      <c r="D14" s="13">
        <v>4</v>
      </c>
      <c r="E14" s="15">
        <v>17.3</v>
      </c>
      <c r="F14" s="16">
        <v>4</v>
      </c>
      <c r="G14" s="15">
        <v>16</v>
      </c>
      <c r="H14" s="16">
        <v>4</v>
      </c>
      <c r="I14" s="15">
        <v>14.65</v>
      </c>
      <c r="J14" s="18">
        <v>5</v>
      </c>
      <c r="K14" s="15">
        <v>17.05</v>
      </c>
      <c r="L14" s="19">
        <f t="shared" si="0"/>
        <v>65</v>
      </c>
      <c r="N14" s="2"/>
      <c r="O14" s="21" t="str">
        <f>A85</f>
        <v>ASSOCIATION</v>
      </c>
      <c r="P14" s="22" t="e">
        <f>E99</f>
        <v>#NUM!</v>
      </c>
      <c r="Q14" s="22" t="e">
        <f>G99</f>
        <v>#NUM!</v>
      </c>
      <c r="R14" s="22" t="e">
        <f>I99</f>
        <v>#NUM!</v>
      </c>
      <c r="S14" s="22" t="e">
        <f t="shared" ref="S14:T14" si="6">K99</f>
        <v>#NUM!</v>
      </c>
      <c r="T14" s="22" t="e">
        <f t="shared" si="6"/>
        <v>#NUM!</v>
      </c>
    </row>
    <row r="15" spans="1:20" ht="13.5" customHeight="1">
      <c r="A15" s="11" t="s">
        <v>501</v>
      </c>
      <c r="B15" s="11" t="s">
        <v>502</v>
      </c>
      <c r="C15" s="12" t="s">
        <v>503</v>
      </c>
      <c r="D15" s="13">
        <v>4</v>
      </c>
      <c r="E15" s="15">
        <v>16.7</v>
      </c>
      <c r="F15" s="16">
        <v>4</v>
      </c>
      <c r="G15" s="15">
        <v>16.55</v>
      </c>
      <c r="H15" s="16">
        <v>4</v>
      </c>
      <c r="I15" s="15">
        <v>16.3</v>
      </c>
      <c r="J15" s="16">
        <v>4</v>
      </c>
      <c r="K15" s="15">
        <v>15.2</v>
      </c>
      <c r="L15" s="19">
        <f t="shared" si="0"/>
        <v>64.75</v>
      </c>
      <c r="N15" s="2"/>
      <c r="O15" s="21" t="str">
        <f>A101</f>
        <v>ASSOCIATION</v>
      </c>
      <c r="P15" s="22" t="e">
        <f>E115</f>
        <v>#NUM!</v>
      </c>
      <c r="Q15" s="22" t="e">
        <f>G115</f>
        <v>#NUM!</v>
      </c>
      <c r="R15" s="22" t="e">
        <f>I115</f>
        <v>#NUM!</v>
      </c>
      <c r="S15" s="22" t="e">
        <f t="shared" ref="S15:T15" si="7">K115</f>
        <v>#NUM!</v>
      </c>
      <c r="T15" s="22" t="e">
        <f t="shared" si="7"/>
        <v>#NUM!</v>
      </c>
    </row>
    <row r="16" spans="1:20" ht="13.5" customHeight="1">
      <c r="A16" s="75" t="s">
        <v>95</v>
      </c>
      <c r="B16" s="76"/>
      <c r="C16" s="77"/>
      <c r="D16" s="29"/>
      <c r="E16" s="30">
        <f>SMALL(E9:E15,1)</f>
        <v>15.45</v>
      </c>
      <c r="F16" s="30"/>
      <c r="G16" s="30">
        <f>SMALL(G9:G15,1)</f>
        <v>16</v>
      </c>
      <c r="H16" s="30"/>
      <c r="I16" s="30">
        <f>SMALL(I9:I15,1)</f>
        <v>13.65</v>
      </c>
      <c r="J16" s="30"/>
      <c r="K16" s="30">
        <f>SMALL(K9:K15,1)</f>
        <v>13.15</v>
      </c>
      <c r="L16" s="19"/>
      <c r="N16" s="2"/>
      <c r="O16" s="21"/>
      <c r="P16" s="22"/>
      <c r="Q16" s="22"/>
      <c r="R16" s="22"/>
      <c r="S16" s="22"/>
      <c r="T16" s="22"/>
    </row>
    <row r="17" spans="1:23" ht="13.5" customHeight="1">
      <c r="A17" s="75" t="s">
        <v>95</v>
      </c>
      <c r="B17" s="76"/>
      <c r="C17" s="77"/>
      <c r="D17" s="29"/>
      <c r="E17" s="30">
        <f>SMALL(E9:E15,2)</f>
        <v>16</v>
      </c>
      <c r="F17" s="30"/>
      <c r="G17" s="30">
        <f>SMALL(G9:G15,2)</f>
        <v>16.45</v>
      </c>
      <c r="H17" s="30"/>
      <c r="I17" s="30">
        <f>SMALL(I9:I15,2)</f>
        <v>13.7</v>
      </c>
      <c r="J17" s="30"/>
      <c r="K17" s="30">
        <f>SMALL(K9:K15,2)</f>
        <v>13.3</v>
      </c>
      <c r="L17" s="31"/>
      <c r="N17" s="2"/>
      <c r="O17" s="21"/>
      <c r="P17" s="22"/>
      <c r="Q17" s="22"/>
      <c r="R17" s="22"/>
      <c r="S17" s="22"/>
      <c r="T17" s="22"/>
    </row>
    <row r="18" spans="1:23" ht="13.5" customHeight="1">
      <c r="A18" s="75" t="s">
        <v>95</v>
      </c>
      <c r="B18" s="76"/>
      <c r="C18" s="77"/>
      <c r="D18" s="29"/>
      <c r="E18" s="30">
        <f>SMALL(E9:E15,3)</f>
        <v>16.350000000000001</v>
      </c>
      <c r="F18" s="30"/>
      <c r="G18" s="30">
        <f>SMALL(G9:G15,3)</f>
        <v>16.5</v>
      </c>
      <c r="H18" s="30"/>
      <c r="I18" s="30">
        <f>SMALL(I9:I15,3)</f>
        <v>14.55</v>
      </c>
      <c r="J18" s="30"/>
      <c r="K18" s="30">
        <f>SMALL(K9:K15,3)</f>
        <v>15.2</v>
      </c>
      <c r="L18" s="31"/>
      <c r="N18" s="2"/>
      <c r="O18" s="21"/>
      <c r="P18" s="22"/>
      <c r="Q18" s="22"/>
      <c r="R18" s="22"/>
      <c r="S18" s="22"/>
      <c r="T18" s="22"/>
    </row>
    <row r="19" spans="1:23" ht="17.25" customHeight="1">
      <c r="A19" s="107" t="s">
        <v>96</v>
      </c>
      <c r="B19" s="108"/>
      <c r="C19" s="109"/>
      <c r="D19" s="33"/>
      <c r="E19" s="34">
        <f>SUM(E9:E15)-E16-E17-E18</f>
        <v>67.949999999999989</v>
      </c>
      <c r="F19" s="34"/>
      <c r="G19" s="34">
        <f>SUM(G9:G15)-G16-G17-G18</f>
        <v>69</v>
      </c>
      <c r="H19" s="34"/>
      <c r="I19" s="34">
        <f>SUM(I9:I15)-I16-I17-I18</f>
        <v>60.599999999999994</v>
      </c>
      <c r="J19" s="34"/>
      <c r="K19" s="34">
        <f>SUM(K9:K15)-K16-K17-K18</f>
        <v>64.899999999999991</v>
      </c>
      <c r="L19" s="35">
        <f>SUM($E19+$G19+$I19+$K19)</f>
        <v>262.45</v>
      </c>
      <c r="N19" s="2"/>
      <c r="O19" s="21"/>
      <c r="P19" s="22"/>
      <c r="Q19" s="22"/>
      <c r="R19" s="22"/>
      <c r="S19" s="22"/>
      <c r="T19" s="22"/>
      <c r="V19" s="114" t="s">
        <v>89</v>
      </c>
      <c r="W19" s="115"/>
    </row>
    <row r="20" spans="1:23" ht="13.5" customHeight="1">
      <c r="N20" s="2"/>
      <c r="O20" s="21"/>
      <c r="P20" s="22"/>
      <c r="Q20" s="22"/>
      <c r="R20" s="22"/>
      <c r="S20" s="22"/>
      <c r="T20" s="22"/>
      <c r="V20" s="115"/>
      <c r="W20" s="115"/>
    </row>
    <row r="21" spans="1:23" ht="13.5" customHeight="1">
      <c r="A21" s="102" t="s">
        <v>167</v>
      </c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03"/>
      <c r="N21" s="2"/>
      <c r="O21" s="21"/>
      <c r="P21" s="22"/>
      <c r="Q21" s="22"/>
      <c r="R21" s="22"/>
      <c r="S21" s="22"/>
      <c r="T21" s="22"/>
      <c r="V21" s="115"/>
      <c r="W21" s="115"/>
    </row>
    <row r="22" spans="1:23" ht="13.5" customHeight="1">
      <c r="A22" s="111" t="s">
        <v>476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9"/>
      <c r="N22" s="2"/>
      <c r="O22" s="21"/>
      <c r="P22" s="22"/>
      <c r="Q22" s="22"/>
      <c r="R22" s="22"/>
      <c r="S22" s="22"/>
      <c r="T22" s="22"/>
      <c r="V22" s="115"/>
      <c r="W22" s="115"/>
    </row>
    <row r="23" spans="1:23" ht="13.5" customHeight="1">
      <c r="A23" s="96" t="s">
        <v>13</v>
      </c>
      <c r="B23" s="98" t="s">
        <v>15</v>
      </c>
      <c r="C23" s="100" t="s">
        <v>16</v>
      </c>
      <c r="D23" s="102" t="s">
        <v>17</v>
      </c>
      <c r="E23" s="103"/>
      <c r="F23" s="102" t="s">
        <v>18</v>
      </c>
      <c r="G23" s="103"/>
      <c r="H23" s="102" t="s">
        <v>19</v>
      </c>
      <c r="I23" s="103"/>
      <c r="J23" s="102" t="s">
        <v>20</v>
      </c>
      <c r="K23" s="103"/>
      <c r="L23" s="6" t="s">
        <v>21</v>
      </c>
      <c r="N23" s="2"/>
      <c r="O23" s="21"/>
      <c r="P23" s="22"/>
      <c r="Q23" s="22"/>
      <c r="R23" s="22"/>
      <c r="S23" s="22"/>
      <c r="T23" s="22"/>
      <c r="V23" s="115"/>
      <c r="W23" s="115"/>
    </row>
    <row r="24" spans="1:23" ht="13.5" customHeight="1">
      <c r="A24" s="97"/>
      <c r="B24" s="99"/>
      <c r="C24" s="101"/>
      <c r="D24" s="7" t="s">
        <v>25</v>
      </c>
      <c r="E24" s="8" t="s">
        <v>26</v>
      </c>
      <c r="F24" s="7" t="s">
        <v>25</v>
      </c>
      <c r="G24" s="8" t="s">
        <v>26</v>
      </c>
      <c r="H24" s="7" t="s">
        <v>25</v>
      </c>
      <c r="I24" s="8" t="s">
        <v>26</v>
      </c>
      <c r="J24" s="7" t="s">
        <v>25</v>
      </c>
      <c r="K24" s="8" t="s">
        <v>26</v>
      </c>
      <c r="L24" s="9"/>
      <c r="N24" s="2"/>
      <c r="O24" s="21"/>
      <c r="P24" s="21"/>
      <c r="Q24" s="21"/>
      <c r="R24" s="21"/>
      <c r="S24" s="21"/>
      <c r="T24" s="21"/>
      <c r="V24" s="115"/>
      <c r="W24" s="115"/>
    </row>
    <row r="25" spans="1:23" ht="13.5" customHeight="1">
      <c r="A25" s="53" t="s">
        <v>171</v>
      </c>
      <c r="B25" s="53" t="s">
        <v>504</v>
      </c>
      <c r="C25" s="12">
        <v>356229800210</v>
      </c>
      <c r="D25" s="2">
        <v>4</v>
      </c>
      <c r="E25" s="2">
        <v>15.65</v>
      </c>
      <c r="F25" s="2">
        <v>3</v>
      </c>
      <c r="G25" s="2">
        <v>14.75</v>
      </c>
      <c r="H25" s="2">
        <v>3</v>
      </c>
      <c r="I25" s="2">
        <v>14.75</v>
      </c>
      <c r="J25" s="2">
        <v>4</v>
      </c>
      <c r="K25" s="2">
        <v>14</v>
      </c>
      <c r="L25" s="19">
        <f t="shared" ref="L25:L31" si="8">SUM($E25+$G25+$I25+$K25)</f>
        <v>59.15</v>
      </c>
      <c r="N25" s="2"/>
      <c r="O25" s="21"/>
      <c r="P25" s="21"/>
      <c r="Q25" s="21"/>
      <c r="R25" s="21"/>
      <c r="S25" s="21"/>
      <c r="T25" s="21"/>
      <c r="V25" s="115"/>
      <c r="W25" s="115"/>
    </row>
    <row r="26" spans="1:23" ht="13.5" customHeight="1">
      <c r="A26" s="53" t="s">
        <v>505</v>
      </c>
      <c r="B26" s="53" t="s">
        <v>506</v>
      </c>
      <c r="C26" s="12">
        <v>356229800215</v>
      </c>
      <c r="D26" s="2">
        <v>3</v>
      </c>
      <c r="E26" s="2">
        <v>14.5</v>
      </c>
      <c r="F26" s="2">
        <v>3</v>
      </c>
      <c r="G26" s="2">
        <v>14.75</v>
      </c>
      <c r="H26" s="2">
        <v>2</v>
      </c>
      <c r="I26" s="2">
        <v>14.8</v>
      </c>
      <c r="J26" s="2">
        <v>3</v>
      </c>
      <c r="K26" s="2">
        <v>14.4</v>
      </c>
      <c r="L26" s="19">
        <f t="shared" si="8"/>
        <v>58.449999999999996</v>
      </c>
      <c r="N26" s="2"/>
      <c r="V26" s="115"/>
      <c r="W26" s="115"/>
    </row>
    <row r="27" spans="1:23" ht="13.5" customHeight="1">
      <c r="A27" s="53" t="s">
        <v>507</v>
      </c>
      <c r="B27" s="53" t="s">
        <v>139</v>
      </c>
      <c r="C27" s="12">
        <v>356229800191</v>
      </c>
      <c r="D27" s="2">
        <v>4</v>
      </c>
      <c r="E27" s="2">
        <v>17.45</v>
      </c>
      <c r="F27" s="2">
        <v>3</v>
      </c>
      <c r="G27" s="2">
        <v>14.25</v>
      </c>
      <c r="H27" s="2">
        <v>3</v>
      </c>
      <c r="I27" s="2">
        <v>14.25</v>
      </c>
      <c r="J27" s="2">
        <v>3</v>
      </c>
      <c r="K27" s="2">
        <v>13.75</v>
      </c>
      <c r="L27" s="19">
        <f t="shared" si="8"/>
        <v>59.7</v>
      </c>
      <c r="V27" s="115"/>
      <c r="W27" s="115"/>
    </row>
    <row r="28" spans="1:23" ht="13.5" customHeight="1">
      <c r="A28" s="53" t="s">
        <v>291</v>
      </c>
      <c r="B28" s="53" t="s">
        <v>508</v>
      </c>
      <c r="C28" s="12">
        <v>356229800217</v>
      </c>
      <c r="D28" s="2">
        <v>3</v>
      </c>
      <c r="E28" s="2">
        <v>14.25</v>
      </c>
      <c r="F28" s="2">
        <v>3</v>
      </c>
      <c r="G28" s="2">
        <v>14.65</v>
      </c>
      <c r="H28" s="2">
        <v>2</v>
      </c>
      <c r="I28" s="2">
        <v>14.25</v>
      </c>
      <c r="J28" s="2">
        <v>3</v>
      </c>
      <c r="K28" s="2">
        <v>13.55</v>
      </c>
      <c r="L28" s="19">
        <f t="shared" si="8"/>
        <v>56.7</v>
      </c>
    </row>
    <row r="29" spans="1:23" ht="13.5" customHeight="1">
      <c r="A29" s="53" t="s">
        <v>509</v>
      </c>
      <c r="B29" s="53" t="s">
        <v>39</v>
      </c>
      <c r="C29" s="12">
        <v>356229800218</v>
      </c>
      <c r="D29" s="2">
        <v>3</v>
      </c>
      <c r="E29" s="2">
        <v>14.8</v>
      </c>
      <c r="F29" s="2">
        <v>3</v>
      </c>
      <c r="G29" s="2">
        <v>14.8</v>
      </c>
      <c r="H29" s="2">
        <v>2</v>
      </c>
      <c r="I29" s="2">
        <v>13.9</v>
      </c>
      <c r="J29" s="2">
        <v>3</v>
      </c>
      <c r="K29" s="2">
        <v>12.95</v>
      </c>
      <c r="L29" s="19">
        <f t="shared" si="8"/>
        <v>56.45</v>
      </c>
    </row>
    <row r="30" spans="1:23" ht="13.5" customHeight="1">
      <c r="A30" s="53" t="s">
        <v>510</v>
      </c>
      <c r="B30" s="53" t="s">
        <v>511</v>
      </c>
      <c r="C30" s="12">
        <v>356229800153</v>
      </c>
      <c r="D30" s="2">
        <v>4</v>
      </c>
      <c r="E30" s="2">
        <v>16.95</v>
      </c>
      <c r="F30" s="2">
        <v>3</v>
      </c>
      <c r="G30" s="2">
        <v>15.3</v>
      </c>
      <c r="H30" s="2">
        <v>3</v>
      </c>
      <c r="I30" s="2">
        <v>14.2</v>
      </c>
      <c r="J30" s="2">
        <v>3</v>
      </c>
      <c r="K30" s="2">
        <v>14.45</v>
      </c>
      <c r="L30" s="19">
        <f t="shared" si="8"/>
        <v>60.900000000000006</v>
      </c>
    </row>
    <row r="31" spans="1:23" ht="13.5" customHeight="1">
      <c r="A31" s="53" t="s">
        <v>512</v>
      </c>
      <c r="B31" s="53" t="s">
        <v>47</v>
      </c>
      <c r="C31" s="12">
        <v>356229800221</v>
      </c>
      <c r="D31" s="2">
        <v>4</v>
      </c>
      <c r="E31" s="2">
        <v>16.149999999999999</v>
      </c>
      <c r="F31" s="2">
        <v>3</v>
      </c>
      <c r="G31" s="2">
        <v>14.9</v>
      </c>
      <c r="H31" s="2">
        <v>3</v>
      </c>
      <c r="I31" s="2">
        <v>14.3</v>
      </c>
      <c r="J31" s="2">
        <v>3</v>
      </c>
      <c r="K31" s="2">
        <v>13.6</v>
      </c>
      <c r="L31" s="19">
        <f t="shared" si="8"/>
        <v>58.949999999999996</v>
      </c>
    </row>
    <row r="32" spans="1:23" ht="13.5" customHeight="1">
      <c r="A32" s="75" t="s">
        <v>95</v>
      </c>
      <c r="B32" s="76"/>
      <c r="C32" s="77"/>
      <c r="D32" s="29"/>
      <c r="E32" s="30">
        <f>SMALL(E25:E31,1)</f>
        <v>14.25</v>
      </c>
      <c r="F32" s="30"/>
      <c r="G32" s="30">
        <f>SMALL(G25:G31,1)</f>
        <v>14.25</v>
      </c>
      <c r="H32" s="30"/>
      <c r="I32" s="30">
        <f>SMALL(I25:I31,1)</f>
        <v>13.9</v>
      </c>
      <c r="J32" s="30"/>
      <c r="K32" s="30">
        <f>SMALL(K25:K31,1)</f>
        <v>12.95</v>
      </c>
      <c r="L32" s="19"/>
    </row>
    <row r="33" spans="1:14" ht="13.5" customHeight="1">
      <c r="A33" s="75" t="s">
        <v>95</v>
      </c>
      <c r="B33" s="76"/>
      <c r="C33" s="77"/>
      <c r="D33" s="29"/>
      <c r="E33" s="30">
        <f>SMALL(E25:E31,2)</f>
        <v>14.5</v>
      </c>
      <c r="F33" s="30"/>
      <c r="G33" s="30">
        <f>SMALL(G25:G31,2)</f>
        <v>14.65</v>
      </c>
      <c r="H33" s="30"/>
      <c r="I33" s="30">
        <f>SMALL(I25:I31,2)</f>
        <v>14.2</v>
      </c>
      <c r="J33" s="30"/>
      <c r="K33" s="30">
        <f>SMALL(K25:K31,2)</f>
        <v>13.55</v>
      </c>
      <c r="L33" s="31"/>
    </row>
    <row r="34" spans="1:14" ht="13.5" customHeight="1">
      <c r="A34" s="75" t="s">
        <v>95</v>
      </c>
      <c r="B34" s="76"/>
      <c r="C34" s="77"/>
      <c r="D34" s="29"/>
      <c r="E34" s="30">
        <f>SMALL(E25:E31,3)</f>
        <v>14.8</v>
      </c>
      <c r="F34" s="30"/>
      <c r="G34" s="30">
        <f>SMALL(G25:G31,3)</f>
        <v>14.75</v>
      </c>
      <c r="H34" s="30"/>
      <c r="I34" s="30">
        <f>SMALL(I25:I31,3)</f>
        <v>14.25</v>
      </c>
      <c r="J34" s="30"/>
      <c r="K34" s="30">
        <f>SMALL(K25:K31,3)</f>
        <v>13.6</v>
      </c>
      <c r="L34" s="31"/>
    </row>
    <row r="35" spans="1:14" ht="13.5" customHeight="1">
      <c r="A35" s="107" t="s">
        <v>96</v>
      </c>
      <c r="B35" s="108"/>
      <c r="C35" s="109"/>
      <c r="D35" s="33"/>
      <c r="E35" s="34">
        <f>SUM(E25:E31)-E32-E33-E34</f>
        <v>66.2</v>
      </c>
      <c r="F35" s="34"/>
      <c r="G35" s="34">
        <f>SUM(G25:G31)-G32-G33-G34</f>
        <v>59.75</v>
      </c>
      <c r="H35" s="34"/>
      <c r="I35" s="34">
        <f>SUM(I25:I31)-I32-I33-I34</f>
        <v>58.099999999999994</v>
      </c>
      <c r="J35" s="34"/>
      <c r="K35" s="34">
        <f>SUM(K25:K31)-K32-K33-K34</f>
        <v>56.6</v>
      </c>
      <c r="L35" s="35">
        <f>SUM($E35+$G35+$I35+$K35)</f>
        <v>240.65</v>
      </c>
    </row>
    <row r="36" spans="1:14" ht="13.5" customHeight="1"/>
    <row r="37" spans="1:14" ht="13.5" customHeight="1">
      <c r="A37" s="102" t="s">
        <v>513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03"/>
    </row>
    <row r="38" spans="1:14" ht="13.5" customHeight="1">
      <c r="A38" s="111" t="s">
        <v>476</v>
      </c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9"/>
    </row>
    <row r="39" spans="1:14" ht="13.5" customHeight="1">
      <c r="A39" s="96" t="s">
        <v>13</v>
      </c>
      <c r="B39" s="98" t="s">
        <v>15</v>
      </c>
      <c r="C39" s="100" t="s">
        <v>16</v>
      </c>
      <c r="D39" s="102" t="s">
        <v>17</v>
      </c>
      <c r="E39" s="103"/>
      <c r="F39" s="102" t="s">
        <v>18</v>
      </c>
      <c r="G39" s="103"/>
      <c r="H39" s="102" t="s">
        <v>19</v>
      </c>
      <c r="I39" s="103"/>
      <c r="J39" s="102" t="s">
        <v>20</v>
      </c>
      <c r="K39" s="103"/>
      <c r="L39" s="6" t="s">
        <v>21</v>
      </c>
    </row>
    <row r="40" spans="1:14" ht="13.5" customHeight="1">
      <c r="A40" s="97"/>
      <c r="B40" s="99"/>
      <c r="C40" s="101"/>
      <c r="D40" s="7" t="s">
        <v>25</v>
      </c>
      <c r="E40" s="8" t="s">
        <v>26</v>
      </c>
      <c r="F40" s="7" t="s">
        <v>25</v>
      </c>
      <c r="G40" s="8" t="s">
        <v>26</v>
      </c>
      <c r="H40" s="7" t="s">
        <v>25</v>
      </c>
      <c r="I40" s="8" t="s">
        <v>26</v>
      </c>
      <c r="J40" s="7" t="s">
        <v>25</v>
      </c>
      <c r="K40" s="8" t="s">
        <v>26</v>
      </c>
      <c r="L40" s="9"/>
    </row>
    <row r="41" spans="1:14" ht="13.5" customHeight="1">
      <c r="A41" s="11" t="s">
        <v>514</v>
      </c>
      <c r="B41" s="11" t="s">
        <v>262</v>
      </c>
      <c r="C41" s="12"/>
      <c r="D41" s="13">
        <v>3</v>
      </c>
      <c r="E41" s="15">
        <v>14.35</v>
      </c>
      <c r="F41" s="16">
        <v>3</v>
      </c>
      <c r="G41" s="15">
        <v>14.4</v>
      </c>
      <c r="H41" s="16">
        <v>2</v>
      </c>
      <c r="I41" s="15">
        <v>13.85</v>
      </c>
      <c r="J41" s="16">
        <v>3</v>
      </c>
      <c r="K41" s="15">
        <v>13</v>
      </c>
      <c r="L41" s="19">
        <f t="shared" ref="L41:L47" si="9">SUM($E41+$G41+$I41+$K41)</f>
        <v>55.6</v>
      </c>
    </row>
    <row r="42" spans="1:14" ht="13.5" customHeight="1">
      <c r="A42" s="11" t="s">
        <v>515</v>
      </c>
      <c r="B42" s="11" t="s">
        <v>516</v>
      </c>
      <c r="C42" s="12"/>
      <c r="D42" s="13">
        <v>3</v>
      </c>
      <c r="E42" s="15">
        <v>14.4</v>
      </c>
      <c r="F42" s="16">
        <v>3</v>
      </c>
      <c r="G42" s="15">
        <v>14.1</v>
      </c>
      <c r="H42" s="16">
        <v>3</v>
      </c>
      <c r="I42" s="15">
        <v>11.75</v>
      </c>
      <c r="J42" s="16">
        <v>3</v>
      </c>
      <c r="K42" s="15">
        <v>13.35</v>
      </c>
      <c r="L42" s="19">
        <f t="shared" si="9"/>
        <v>53.6</v>
      </c>
    </row>
    <row r="43" spans="1:14" ht="13.5" customHeight="1">
      <c r="A43" s="11" t="s">
        <v>517</v>
      </c>
      <c r="B43" s="11" t="s">
        <v>103</v>
      </c>
      <c r="C43" s="12"/>
      <c r="D43" s="13">
        <v>4</v>
      </c>
      <c r="E43" s="15">
        <v>17.100000000000001</v>
      </c>
      <c r="F43" s="16">
        <v>4</v>
      </c>
      <c r="G43" s="15">
        <v>16.5</v>
      </c>
      <c r="H43" s="16">
        <v>3</v>
      </c>
      <c r="I43" s="15">
        <v>13.8</v>
      </c>
      <c r="J43" s="16">
        <v>4</v>
      </c>
      <c r="K43" s="15">
        <v>13.75</v>
      </c>
      <c r="L43" s="19">
        <f t="shared" si="9"/>
        <v>61.150000000000006</v>
      </c>
    </row>
    <row r="44" spans="1:14" ht="13.5" customHeight="1">
      <c r="A44" s="11" t="s">
        <v>417</v>
      </c>
      <c r="B44" s="11" t="s">
        <v>518</v>
      </c>
      <c r="C44" s="12"/>
      <c r="D44" s="13">
        <v>4</v>
      </c>
      <c r="E44" s="15">
        <v>14.45</v>
      </c>
      <c r="F44" s="16">
        <v>4</v>
      </c>
      <c r="G44" s="15">
        <v>15</v>
      </c>
      <c r="H44" s="16">
        <v>3</v>
      </c>
      <c r="I44" s="15">
        <v>13.1</v>
      </c>
      <c r="J44" s="16">
        <v>3</v>
      </c>
      <c r="K44" s="15">
        <v>13.55</v>
      </c>
      <c r="L44" s="19">
        <f t="shared" si="9"/>
        <v>56.099999999999994</v>
      </c>
      <c r="N44" s="2"/>
    </row>
    <row r="45" spans="1:14" ht="13.5" customHeight="1">
      <c r="A45" s="11" t="s">
        <v>519</v>
      </c>
      <c r="B45" s="11" t="s">
        <v>520</v>
      </c>
      <c r="C45" s="12"/>
      <c r="D45" s="13">
        <v>4</v>
      </c>
      <c r="E45" s="15">
        <v>16.600000000000001</v>
      </c>
      <c r="F45" s="16">
        <v>4</v>
      </c>
      <c r="G45" s="15">
        <v>17.05</v>
      </c>
      <c r="H45" s="16">
        <v>3</v>
      </c>
      <c r="I45" s="15">
        <v>14</v>
      </c>
      <c r="J45" s="16">
        <v>3</v>
      </c>
      <c r="K45" s="15">
        <v>13.55</v>
      </c>
      <c r="L45" s="19">
        <f t="shared" si="9"/>
        <v>61.2</v>
      </c>
      <c r="N45" s="2"/>
    </row>
    <row r="46" spans="1:14" ht="13.5" customHeight="1">
      <c r="A46" s="11" t="s">
        <v>521</v>
      </c>
      <c r="B46" s="11" t="s">
        <v>522</v>
      </c>
      <c r="C46" s="12"/>
      <c r="D46" s="24">
        <v>5</v>
      </c>
      <c r="E46" s="15">
        <v>19.100000000000001</v>
      </c>
      <c r="F46" s="18">
        <v>5</v>
      </c>
      <c r="G46" s="15">
        <v>18.8</v>
      </c>
      <c r="H46" s="16">
        <v>4</v>
      </c>
      <c r="I46" s="15">
        <v>16.8</v>
      </c>
      <c r="J46" s="18">
        <v>5</v>
      </c>
      <c r="K46" s="15">
        <v>17.75</v>
      </c>
      <c r="L46" s="19">
        <f t="shared" si="9"/>
        <v>72.45</v>
      </c>
      <c r="N46" s="2"/>
    </row>
    <row r="47" spans="1:14" ht="13.5" customHeight="1">
      <c r="A47" s="11" t="s">
        <v>523</v>
      </c>
      <c r="B47" s="11" t="s">
        <v>524</v>
      </c>
      <c r="C47" s="12"/>
      <c r="D47" s="13">
        <v>3</v>
      </c>
      <c r="E47" s="15">
        <v>14.6</v>
      </c>
      <c r="F47" s="16">
        <v>4</v>
      </c>
      <c r="G47" s="15">
        <v>15.75</v>
      </c>
      <c r="H47" s="16">
        <v>3</v>
      </c>
      <c r="I47" s="15">
        <v>14.15</v>
      </c>
      <c r="J47" s="16">
        <v>4</v>
      </c>
      <c r="K47" s="15">
        <v>10.4</v>
      </c>
      <c r="L47" s="19">
        <f t="shared" si="9"/>
        <v>54.9</v>
      </c>
      <c r="N47" s="2"/>
    </row>
    <row r="48" spans="1:14" ht="13.5" customHeight="1">
      <c r="A48" s="75" t="s">
        <v>95</v>
      </c>
      <c r="B48" s="76"/>
      <c r="C48" s="77"/>
      <c r="D48" s="29"/>
      <c r="E48" s="30">
        <f>SMALL(E41:E47,1)</f>
        <v>14.35</v>
      </c>
      <c r="F48" s="30"/>
      <c r="G48" s="30">
        <f>SMALL(G41:G47,1)</f>
        <v>14.1</v>
      </c>
      <c r="H48" s="30"/>
      <c r="I48" s="30">
        <f>SMALL(I41:I47,1)</f>
        <v>11.75</v>
      </c>
      <c r="J48" s="30"/>
      <c r="K48" s="30">
        <f>SMALL(K41:K47,1)</f>
        <v>10.4</v>
      </c>
      <c r="L48" s="19"/>
    </row>
    <row r="49" spans="1:12" ht="13.5" customHeight="1">
      <c r="A49" s="75" t="s">
        <v>95</v>
      </c>
      <c r="B49" s="76"/>
      <c r="C49" s="77"/>
      <c r="D49" s="29"/>
      <c r="E49" s="30">
        <f>SMALL(E41:E47,2)</f>
        <v>14.4</v>
      </c>
      <c r="F49" s="30"/>
      <c r="G49" s="30">
        <f>SMALL(G41:G47,2)</f>
        <v>14.4</v>
      </c>
      <c r="H49" s="30"/>
      <c r="I49" s="30">
        <f>SMALL(I41:I47,2)</f>
        <v>13.1</v>
      </c>
      <c r="J49" s="30"/>
      <c r="K49" s="30">
        <f>SMALL(K41:K47,2)</f>
        <v>13</v>
      </c>
      <c r="L49" s="31"/>
    </row>
    <row r="50" spans="1:12" ht="13.5" customHeight="1">
      <c r="A50" s="75" t="s">
        <v>95</v>
      </c>
      <c r="B50" s="76"/>
      <c r="C50" s="77"/>
      <c r="D50" s="29"/>
      <c r="E50" s="30">
        <f>SMALL(E41:E47,3)</f>
        <v>14.45</v>
      </c>
      <c r="F50" s="30"/>
      <c r="G50" s="30">
        <f>SMALL(G41:G47,3)</f>
        <v>15</v>
      </c>
      <c r="H50" s="30"/>
      <c r="I50" s="30">
        <f>SMALL(I41:I47,3)</f>
        <v>13.8</v>
      </c>
      <c r="J50" s="30"/>
      <c r="K50" s="30">
        <f>SMALL(K41:K47,3)</f>
        <v>13.35</v>
      </c>
      <c r="L50" s="31"/>
    </row>
    <row r="51" spans="1:12" ht="13.5" customHeight="1">
      <c r="A51" s="107" t="s">
        <v>96</v>
      </c>
      <c r="B51" s="108"/>
      <c r="C51" s="109"/>
      <c r="D51" s="33"/>
      <c r="E51" s="34">
        <f>SUM(E41:E47)-E48-E49-E50</f>
        <v>67.399999999999991</v>
      </c>
      <c r="F51" s="34"/>
      <c r="G51" s="34">
        <f>SUM(G41:G47)-G48-G49-G50</f>
        <v>68.099999999999994</v>
      </c>
      <c r="H51" s="34"/>
      <c r="I51" s="34">
        <f>SUM(I41:I47)-I48-I49-I50</f>
        <v>58.800000000000011</v>
      </c>
      <c r="J51" s="34"/>
      <c r="K51" s="34">
        <f>SUM(K41:K47)-K48-K49-K50</f>
        <v>58.6</v>
      </c>
      <c r="L51" s="35">
        <f>SUM($E51+$G51+$I51+$K51)</f>
        <v>252.9</v>
      </c>
    </row>
    <row r="52" spans="1:12" ht="13.5" customHeight="1"/>
    <row r="53" spans="1:12" ht="13.5" customHeight="1">
      <c r="A53" s="102" t="s">
        <v>27</v>
      </c>
      <c r="B53" s="110"/>
      <c r="C53" s="110"/>
      <c r="D53" s="110"/>
      <c r="E53" s="110"/>
      <c r="F53" s="110"/>
      <c r="G53" s="110"/>
      <c r="H53" s="110"/>
      <c r="I53" s="110"/>
      <c r="J53" s="110"/>
      <c r="K53" s="110"/>
      <c r="L53" s="103"/>
    </row>
    <row r="54" spans="1:12" ht="13.5" customHeight="1">
      <c r="A54" s="111" t="s">
        <v>476</v>
      </c>
      <c r="B54" s="108"/>
      <c r="C54" s="108"/>
      <c r="D54" s="108"/>
      <c r="E54" s="108"/>
      <c r="F54" s="108"/>
      <c r="G54" s="108"/>
      <c r="H54" s="108"/>
      <c r="I54" s="108"/>
      <c r="J54" s="108"/>
      <c r="K54" s="108"/>
      <c r="L54" s="109"/>
    </row>
    <row r="55" spans="1:12" ht="13.5" customHeight="1">
      <c r="A55" s="96" t="s">
        <v>13</v>
      </c>
      <c r="B55" s="98" t="s">
        <v>15</v>
      </c>
      <c r="C55" s="100" t="s">
        <v>16</v>
      </c>
      <c r="D55" s="102" t="s">
        <v>17</v>
      </c>
      <c r="E55" s="103"/>
      <c r="F55" s="102" t="s">
        <v>18</v>
      </c>
      <c r="G55" s="103"/>
      <c r="H55" s="102" t="s">
        <v>19</v>
      </c>
      <c r="I55" s="103"/>
      <c r="J55" s="102" t="s">
        <v>20</v>
      </c>
      <c r="K55" s="103"/>
      <c r="L55" s="6" t="s">
        <v>21</v>
      </c>
    </row>
    <row r="56" spans="1:12" ht="13.5" customHeight="1">
      <c r="A56" s="97"/>
      <c r="B56" s="99"/>
      <c r="C56" s="101"/>
      <c r="D56" s="7" t="s">
        <v>25</v>
      </c>
      <c r="E56" s="8" t="s">
        <v>26</v>
      </c>
      <c r="F56" s="7" t="s">
        <v>25</v>
      </c>
      <c r="G56" s="8" t="s">
        <v>26</v>
      </c>
      <c r="H56" s="7" t="s">
        <v>25</v>
      </c>
      <c r="I56" s="8" t="s">
        <v>26</v>
      </c>
      <c r="J56" s="7" t="s">
        <v>25</v>
      </c>
      <c r="K56" s="8" t="s">
        <v>26</v>
      </c>
      <c r="L56" s="9"/>
    </row>
    <row r="57" spans="1:12" ht="13.5" customHeight="1">
      <c r="A57" s="11"/>
      <c r="B57" s="11"/>
      <c r="C57" s="12"/>
      <c r="D57" s="13"/>
      <c r="E57" s="15"/>
      <c r="F57" s="16"/>
      <c r="G57" s="15"/>
      <c r="H57" s="16"/>
      <c r="I57" s="15"/>
      <c r="J57" s="16"/>
      <c r="K57" s="15"/>
      <c r="L57" s="19">
        <f t="shared" ref="L57:L63" si="10">SUM($E57+$G57+$I57+$K57)</f>
        <v>0</v>
      </c>
    </row>
    <row r="58" spans="1:12" ht="13.5" customHeight="1">
      <c r="A58" s="11"/>
      <c r="B58" s="11"/>
      <c r="C58" s="12"/>
      <c r="D58" s="13"/>
      <c r="E58" s="15"/>
      <c r="F58" s="16"/>
      <c r="G58" s="15"/>
      <c r="H58" s="16"/>
      <c r="I58" s="15"/>
      <c r="J58" s="16"/>
      <c r="K58" s="15"/>
      <c r="L58" s="19">
        <f t="shared" si="10"/>
        <v>0</v>
      </c>
    </row>
    <row r="59" spans="1:12" ht="13.5" customHeight="1">
      <c r="A59" s="11"/>
      <c r="B59" s="11"/>
      <c r="C59" s="12"/>
      <c r="D59" s="13"/>
      <c r="E59" s="15"/>
      <c r="F59" s="16"/>
      <c r="G59" s="15"/>
      <c r="H59" s="16"/>
      <c r="I59" s="15"/>
      <c r="J59" s="16"/>
      <c r="K59" s="15"/>
      <c r="L59" s="19">
        <f t="shared" si="10"/>
        <v>0</v>
      </c>
    </row>
    <row r="60" spans="1:12" ht="13.5" customHeight="1">
      <c r="A60" s="11"/>
      <c r="B60" s="11"/>
      <c r="C60" s="12"/>
      <c r="D60" s="13"/>
      <c r="E60" s="15"/>
      <c r="F60" s="16"/>
      <c r="G60" s="15"/>
      <c r="H60" s="16"/>
      <c r="I60" s="15"/>
      <c r="J60" s="16"/>
      <c r="K60" s="15"/>
      <c r="L60" s="19">
        <f t="shared" si="10"/>
        <v>0</v>
      </c>
    </row>
    <row r="61" spans="1:12" ht="13.5" customHeight="1">
      <c r="A61" s="11"/>
      <c r="B61" s="11"/>
      <c r="C61" s="12"/>
      <c r="D61" s="13"/>
      <c r="E61" s="15"/>
      <c r="F61" s="16"/>
      <c r="G61" s="15"/>
      <c r="H61" s="16"/>
      <c r="I61" s="15"/>
      <c r="J61" s="16"/>
      <c r="K61" s="15"/>
      <c r="L61" s="19">
        <f t="shared" si="10"/>
        <v>0</v>
      </c>
    </row>
    <row r="62" spans="1:12" ht="13.5" customHeight="1">
      <c r="A62" s="11"/>
      <c r="B62" s="11"/>
      <c r="C62" s="12"/>
      <c r="D62" s="13"/>
      <c r="E62" s="15"/>
      <c r="F62" s="16"/>
      <c r="G62" s="15"/>
      <c r="H62" s="16"/>
      <c r="I62" s="15"/>
      <c r="J62" s="16"/>
      <c r="K62" s="15"/>
      <c r="L62" s="19">
        <f t="shared" si="10"/>
        <v>0</v>
      </c>
    </row>
    <row r="63" spans="1:12" ht="13.5" customHeight="1">
      <c r="A63" s="11"/>
      <c r="B63" s="11"/>
      <c r="C63" s="12"/>
      <c r="D63" s="13"/>
      <c r="E63" s="15"/>
      <c r="F63" s="16"/>
      <c r="G63" s="15"/>
      <c r="H63" s="16"/>
      <c r="I63" s="15"/>
      <c r="J63" s="16"/>
      <c r="K63" s="15"/>
      <c r="L63" s="19">
        <f t="shared" si="10"/>
        <v>0</v>
      </c>
    </row>
    <row r="64" spans="1:12" ht="13.5" customHeight="1">
      <c r="A64" s="75" t="s">
        <v>95</v>
      </c>
      <c r="B64" s="76"/>
      <c r="C64" s="77"/>
      <c r="D64" s="29"/>
      <c r="E64" s="30" t="e">
        <f>SMALL(E57:E63,1)</f>
        <v>#NUM!</v>
      </c>
      <c r="F64" s="30"/>
      <c r="G64" s="30" t="e">
        <f>SMALL(G57:G63,1)</f>
        <v>#NUM!</v>
      </c>
      <c r="H64" s="30"/>
      <c r="I64" s="30" t="e">
        <f>SMALL(I57:I63,1)</f>
        <v>#NUM!</v>
      </c>
      <c r="J64" s="30"/>
      <c r="K64" s="30" t="e">
        <f>SMALL(K57:K63,1)</f>
        <v>#NUM!</v>
      </c>
      <c r="L64" s="19"/>
    </row>
    <row r="65" spans="1:12" ht="13.5" customHeight="1">
      <c r="A65" s="75" t="s">
        <v>95</v>
      </c>
      <c r="B65" s="76"/>
      <c r="C65" s="77"/>
      <c r="D65" s="29"/>
      <c r="E65" s="30" t="e">
        <f>SMALL(E57:E63,2)</f>
        <v>#NUM!</v>
      </c>
      <c r="F65" s="30"/>
      <c r="G65" s="30" t="e">
        <f>SMALL(G57:G63,2)</f>
        <v>#NUM!</v>
      </c>
      <c r="H65" s="30"/>
      <c r="I65" s="30" t="e">
        <f>SMALL(I57:I63,2)</f>
        <v>#NUM!</v>
      </c>
      <c r="J65" s="30"/>
      <c r="K65" s="30" t="e">
        <f>SMALL(K57:K63,2)</f>
        <v>#NUM!</v>
      </c>
      <c r="L65" s="31"/>
    </row>
    <row r="66" spans="1:12" ht="13.5" customHeight="1">
      <c r="A66" s="75" t="s">
        <v>95</v>
      </c>
      <c r="B66" s="76"/>
      <c r="C66" s="77"/>
      <c r="D66" s="29"/>
      <c r="E66" s="30" t="e">
        <f>SMALL(E57:E63,3)</f>
        <v>#NUM!</v>
      </c>
      <c r="F66" s="30"/>
      <c r="G66" s="30" t="e">
        <f>SMALL(G57:G63,3)</f>
        <v>#NUM!</v>
      </c>
      <c r="H66" s="30"/>
      <c r="I66" s="30" t="e">
        <f>SMALL(I57:I63,3)</f>
        <v>#NUM!</v>
      </c>
      <c r="J66" s="30"/>
      <c r="K66" s="30" t="e">
        <f>SMALL(K57:K63,3)</f>
        <v>#NUM!</v>
      </c>
      <c r="L66" s="31"/>
    </row>
    <row r="67" spans="1:12" ht="13.5" customHeight="1">
      <c r="A67" s="107" t="s">
        <v>96</v>
      </c>
      <c r="B67" s="108"/>
      <c r="C67" s="109"/>
      <c r="D67" s="33"/>
      <c r="E67" s="34" t="e">
        <f>SUM(E57:E63)-E64-E65-E66</f>
        <v>#NUM!</v>
      </c>
      <c r="F67" s="34"/>
      <c r="G67" s="34" t="e">
        <f>SUM(G57:G63)-G64-G65-G66</f>
        <v>#NUM!</v>
      </c>
      <c r="H67" s="34"/>
      <c r="I67" s="34" t="e">
        <f>SUM(I57:I63)-I64-I65-I66</f>
        <v>#NUM!</v>
      </c>
      <c r="J67" s="34"/>
      <c r="K67" s="34" t="e">
        <f>SUM(K57:K63)-K64-K65-K66</f>
        <v>#NUM!</v>
      </c>
      <c r="L67" s="35" t="e">
        <f>SUM($E67+$G67+$I67+$K67)</f>
        <v>#NUM!</v>
      </c>
    </row>
    <row r="68" spans="1:12" ht="13.5" customHeight="1"/>
    <row r="69" spans="1:12" ht="13.5" customHeight="1">
      <c r="A69" s="102" t="s">
        <v>27</v>
      </c>
      <c r="B69" s="110"/>
      <c r="C69" s="110"/>
      <c r="D69" s="110"/>
      <c r="E69" s="110"/>
      <c r="F69" s="110"/>
      <c r="G69" s="110"/>
      <c r="H69" s="110"/>
      <c r="I69" s="110"/>
      <c r="J69" s="110"/>
      <c r="K69" s="110"/>
      <c r="L69" s="103"/>
    </row>
    <row r="70" spans="1:12" ht="13.5" customHeight="1">
      <c r="A70" s="111" t="s">
        <v>476</v>
      </c>
      <c r="B70" s="108"/>
      <c r="C70" s="108"/>
      <c r="D70" s="108"/>
      <c r="E70" s="108"/>
      <c r="F70" s="108"/>
      <c r="G70" s="108"/>
      <c r="H70" s="108"/>
      <c r="I70" s="108"/>
      <c r="J70" s="108"/>
      <c r="K70" s="108"/>
      <c r="L70" s="109"/>
    </row>
    <row r="71" spans="1:12" ht="13.5" customHeight="1">
      <c r="A71" s="96" t="s">
        <v>13</v>
      </c>
      <c r="B71" s="98" t="s">
        <v>15</v>
      </c>
      <c r="C71" s="100" t="s">
        <v>16</v>
      </c>
      <c r="D71" s="102" t="s">
        <v>17</v>
      </c>
      <c r="E71" s="103"/>
      <c r="F71" s="102" t="s">
        <v>18</v>
      </c>
      <c r="G71" s="103"/>
      <c r="H71" s="102" t="s">
        <v>19</v>
      </c>
      <c r="I71" s="103"/>
      <c r="J71" s="102" t="s">
        <v>20</v>
      </c>
      <c r="K71" s="103"/>
      <c r="L71" s="6" t="s">
        <v>21</v>
      </c>
    </row>
    <row r="72" spans="1:12" ht="13.5" customHeight="1">
      <c r="A72" s="97"/>
      <c r="B72" s="99"/>
      <c r="C72" s="101"/>
      <c r="D72" s="7" t="s">
        <v>25</v>
      </c>
      <c r="E72" s="8" t="s">
        <v>26</v>
      </c>
      <c r="F72" s="7" t="s">
        <v>25</v>
      </c>
      <c r="G72" s="8" t="s">
        <v>26</v>
      </c>
      <c r="H72" s="7" t="s">
        <v>25</v>
      </c>
      <c r="I72" s="8" t="s">
        <v>26</v>
      </c>
      <c r="J72" s="7" t="s">
        <v>25</v>
      </c>
      <c r="K72" s="8" t="s">
        <v>26</v>
      </c>
      <c r="L72" s="9"/>
    </row>
    <row r="73" spans="1:12" ht="13.5" customHeight="1">
      <c r="A73" s="11"/>
      <c r="B73" s="11"/>
      <c r="C73" s="12"/>
      <c r="D73" s="13"/>
      <c r="E73" s="15"/>
      <c r="F73" s="16"/>
      <c r="G73" s="15"/>
      <c r="H73" s="16"/>
      <c r="I73" s="15"/>
      <c r="J73" s="16"/>
      <c r="K73" s="15"/>
      <c r="L73" s="19">
        <f t="shared" ref="L73:L79" si="11">SUM($E73+$G73+$I73+$K73)</f>
        <v>0</v>
      </c>
    </row>
    <row r="74" spans="1:12" ht="13.5" customHeight="1">
      <c r="A74" s="11"/>
      <c r="B74" s="11"/>
      <c r="C74" s="12"/>
      <c r="D74" s="13"/>
      <c r="E74" s="15"/>
      <c r="F74" s="16"/>
      <c r="G74" s="15"/>
      <c r="H74" s="16"/>
      <c r="I74" s="15"/>
      <c r="J74" s="16"/>
      <c r="K74" s="15"/>
      <c r="L74" s="19">
        <f t="shared" si="11"/>
        <v>0</v>
      </c>
    </row>
    <row r="75" spans="1:12" ht="13.5" customHeight="1">
      <c r="A75" s="11"/>
      <c r="B75" s="11"/>
      <c r="C75" s="12"/>
      <c r="D75" s="13"/>
      <c r="E75" s="15"/>
      <c r="F75" s="16"/>
      <c r="G75" s="15"/>
      <c r="H75" s="16"/>
      <c r="I75" s="15"/>
      <c r="J75" s="16"/>
      <c r="K75" s="15"/>
      <c r="L75" s="19">
        <f t="shared" si="11"/>
        <v>0</v>
      </c>
    </row>
    <row r="76" spans="1:12" ht="13.5" customHeight="1">
      <c r="A76" s="11"/>
      <c r="B76" s="11"/>
      <c r="C76" s="12"/>
      <c r="D76" s="13"/>
      <c r="E76" s="15"/>
      <c r="F76" s="16"/>
      <c r="G76" s="15"/>
      <c r="H76" s="16"/>
      <c r="I76" s="15"/>
      <c r="J76" s="16"/>
      <c r="K76" s="15"/>
      <c r="L76" s="19">
        <f t="shared" si="11"/>
        <v>0</v>
      </c>
    </row>
    <row r="77" spans="1:12" ht="13.5" customHeight="1">
      <c r="A77" s="11"/>
      <c r="B77" s="11"/>
      <c r="C77" s="12"/>
      <c r="D77" s="13"/>
      <c r="E77" s="15"/>
      <c r="F77" s="16"/>
      <c r="G77" s="15"/>
      <c r="H77" s="16"/>
      <c r="I77" s="15"/>
      <c r="J77" s="16"/>
      <c r="K77" s="15"/>
      <c r="L77" s="19">
        <f t="shared" si="11"/>
        <v>0</v>
      </c>
    </row>
    <row r="78" spans="1:12" ht="13.5" customHeight="1">
      <c r="A78" s="11"/>
      <c r="B78" s="11"/>
      <c r="C78" s="12"/>
      <c r="D78" s="13"/>
      <c r="E78" s="15"/>
      <c r="F78" s="16"/>
      <c r="G78" s="15"/>
      <c r="H78" s="16"/>
      <c r="I78" s="15"/>
      <c r="J78" s="16"/>
      <c r="K78" s="15"/>
      <c r="L78" s="19">
        <f t="shared" si="11"/>
        <v>0</v>
      </c>
    </row>
    <row r="79" spans="1:12" ht="13.5" customHeight="1">
      <c r="A79" s="11"/>
      <c r="B79" s="11"/>
      <c r="C79" s="12"/>
      <c r="D79" s="13"/>
      <c r="E79" s="15"/>
      <c r="F79" s="16"/>
      <c r="G79" s="15"/>
      <c r="H79" s="16"/>
      <c r="I79" s="15"/>
      <c r="J79" s="16"/>
      <c r="K79" s="15"/>
      <c r="L79" s="19">
        <f t="shared" si="11"/>
        <v>0</v>
      </c>
    </row>
    <row r="80" spans="1:12" ht="13.5" customHeight="1">
      <c r="A80" s="75" t="s">
        <v>95</v>
      </c>
      <c r="B80" s="76"/>
      <c r="C80" s="77"/>
      <c r="D80" s="29"/>
      <c r="E80" s="30" t="e">
        <f>SMALL(E73:E79,1)</f>
        <v>#NUM!</v>
      </c>
      <c r="F80" s="30"/>
      <c r="G80" s="30" t="e">
        <f>SMALL(G73:G79,1)</f>
        <v>#NUM!</v>
      </c>
      <c r="H80" s="30"/>
      <c r="I80" s="30" t="e">
        <f>SMALL(I73:I79,1)</f>
        <v>#NUM!</v>
      </c>
      <c r="J80" s="30"/>
      <c r="K80" s="30" t="e">
        <f>SMALL(K73:K79,1)</f>
        <v>#NUM!</v>
      </c>
      <c r="L80" s="19"/>
    </row>
    <row r="81" spans="1:12" ht="13.5" customHeight="1">
      <c r="A81" s="75" t="s">
        <v>95</v>
      </c>
      <c r="B81" s="76"/>
      <c r="C81" s="77"/>
      <c r="D81" s="29"/>
      <c r="E81" s="30" t="e">
        <f>SMALL(E73:E79,2)</f>
        <v>#NUM!</v>
      </c>
      <c r="F81" s="30"/>
      <c r="G81" s="30" t="e">
        <f>SMALL(G73:G79,2)</f>
        <v>#NUM!</v>
      </c>
      <c r="H81" s="30"/>
      <c r="I81" s="30" t="e">
        <f>SMALL(I73:I79,2)</f>
        <v>#NUM!</v>
      </c>
      <c r="J81" s="30"/>
      <c r="K81" s="30" t="e">
        <f>SMALL(K73:K79,2)</f>
        <v>#NUM!</v>
      </c>
      <c r="L81" s="31"/>
    </row>
    <row r="82" spans="1:12" ht="13.5" customHeight="1">
      <c r="A82" s="75" t="s">
        <v>95</v>
      </c>
      <c r="B82" s="76"/>
      <c r="C82" s="77"/>
      <c r="D82" s="29"/>
      <c r="E82" s="30" t="e">
        <f>SMALL(E73:E79,3)</f>
        <v>#NUM!</v>
      </c>
      <c r="F82" s="30"/>
      <c r="G82" s="30" t="e">
        <f>SMALL(G73:G79,3)</f>
        <v>#NUM!</v>
      </c>
      <c r="H82" s="30"/>
      <c r="I82" s="30" t="e">
        <f>SMALL(I73:I79,3)</f>
        <v>#NUM!</v>
      </c>
      <c r="J82" s="30"/>
      <c r="K82" s="30" t="e">
        <f>SMALL(K73:K79,3)</f>
        <v>#NUM!</v>
      </c>
      <c r="L82" s="31"/>
    </row>
    <row r="83" spans="1:12" ht="13.5" customHeight="1">
      <c r="A83" s="107" t="s">
        <v>96</v>
      </c>
      <c r="B83" s="108"/>
      <c r="C83" s="109"/>
      <c r="D83" s="33"/>
      <c r="E83" s="34" t="e">
        <f>SUM(E73:E79)-E80-E81-E82</f>
        <v>#NUM!</v>
      </c>
      <c r="F83" s="34"/>
      <c r="G83" s="34" t="e">
        <f>SUM(G73:G79)-G80-G81-G82</f>
        <v>#NUM!</v>
      </c>
      <c r="H83" s="34"/>
      <c r="I83" s="34" t="e">
        <f>SUM(I73:I79)-I80-I81-I82</f>
        <v>#NUM!</v>
      </c>
      <c r="J83" s="34"/>
      <c r="K83" s="34" t="e">
        <f>SUM(K73:K79)-K80-K81-K82</f>
        <v>#NUM!</v>
      </c>
      <c r="L83" s="35" t="e">
        <f>SUM($E83+$G83+$I83+$K83)</f>
        <v>#NUM!</v>
      </c>
    </row>
    <row r="84" spans="1:12" ht="13.5" customHeight="1"/>
    <row r="85" spans="1:12" ht="13.5" customHeight="1">
      <c r="A85" s="102" t="s">
        <v>27</v>
      </c>
      <c r="B85" s="110"/>
      <c r="C85" s="110"/>
      <c r="D85" s="110"/>
      <c r="E85" s="110"/>
      <c r="F85" s="110"/>
      <c r="G85" s="110"/>
      <c r="H85" s="110"/>
      <c r="I85" s="110"/>
      <c r="J85" s="110"/>
      <c r="K85" s="110"/>
      <c r="L85" s="103"/>
    </row>
    <row r="86" spans="1:12" ht="13.5" customHeight="1">
      <c r="A86" s="111" t="s">
        <v>476</v>
      </c>
      <c r="B86" s="108"/>
      <c r="C86" s="108"/>
      <c r="D86" s="108"/>
      <c r="E86" s="108"/>
      <c r="F86" s="108"/>
      <c r="G86" s="108"/>
      <c r="H86" s="108"/>
      <c r="I86" s="108"/>
      <c r="J86" s="108"/>
      <c r="K86" s="108"/>
      <c r="L86" s="109"/>
    </row>
    <row r="87" spans="1:12" ht="13.5" customHeight="1">
      <c r="A87" s="96" t="s">
        <v>13</v>
      </c>
      <c r="B87" s="98" t="s">
        <v>15</v>
      </c>
      <c r="C87" s="100" t="s">
        <v>16</v>
      </c>
      <c r="D87" s="102" t="s">
        <v>17</v>
      </c>
      <c r="E87" s="103"/>
      <c r="F87" s="102" t="s">
        <v>18</v>
      </c>
      <c r="G87" s="103"/>
      <c r="H87" s="102" t="s">
        <v>19</v>
      </c>
      <c r="I87" s="103"/>
      <c r="J87" s="102" t="s">
        <v>20</v>
      </c>
      <c r="K87" s="103"/>
      <c r="L87" s="6" t="s">
        <v>21</v>
      </c>
    </row>
    <row r="88" spans="1:12" ht="13.5" customHeight="1">
      <c r="A88" s="97"/>
      <c r="B88" s="99"/>
      <c r="C88" s="101"/>
      <c r="D88" s="7" t="s">
        <v>25</v>
      </c>
      <c r="E88" s="8" t="s">
        <v>26</v>
      </c>
      <c r="F88" s="7" t="s">
        <v>25</v>
      </c>
      <c r="G88" s="8" t="s">
        <v>26</v>
      </c>
      <c r="H88" s="7" t="s">
        <v>25</v>
      </c>
      <c r="I88" s="8" t="s">
        <v>26</v>
      </c>
      <c r="J88" s="7" t="s">
        <v>25</v>
      </c>
      <c r="K88" s="8" t="s">
        <v>26</v>
      </c>
      <c r="L88" s="9"/>
    </row>
    <row r="89" spans="1:12" ht="13.5" customHeight="1">
      <c r="A89" s="11"/>
      <c r="B89" s="11"/>
      <c r="C89" s="12"/>
      <c r="D89" s="13"/>
      <c r="E89" s="15"/>
      <c r="F89" s="16"/>
      <c r="G89" s="15"/>
      <c r="H89" s="16"/>
      <c r="I89" s="15"/>
      <c r="J89" s="16"/>
      <c r="K89" s="15"/>
      <c r="L89" s="19">
        <f t="shared" ref="L89:L95" si="12">SUM($E89+$G89+$I89+$K89)</f>
        <v>0</v>
      </c>
    </row>
    <row r="90" spans="1:12" ht="13.5" customHeight="1">
      <c r="A90" s="11"/>
      <c r="B90" s="11"/>
      <c r="C90" s="12"/>
      <c r="D90" s="13"/>
      <c r="E90" s="15"/>
      <c r="F90" s="16"/>
      <c r="G90" s="15"/>
      <c r="H90" s="16"/>
      <c r="I90" s="15"/>
      <c r="J90" s="16"/>
      <c r="K90" s="15"/>
      <c r="L90" s="19">
        <f t="shared" si="12"/>
        <v>0</v>
      </c>
    </row>
    <row r="91" spans="1:12" ht="13.5" customHeight="1">
      <c r="A91" s="11"/>
      <c r="B91" s="11"/>
      <c r="C91" s="12"/>
      <c r="D91" s="13"/>
      <c r="E91" s="15"/>
      <c r="F91" s="16"/>
      <c r="G91" s="15"/>
      <c r="H91" s="16"/>
      <c r="I91" s="15"/>
      <c r="J91" s="16"/>
      <c r="K91" s="15"/>
      <c r="L91" s="19">
        <f t="shared" si="12"/>
        <v>0</v>
      </c>
    </row>
    <row r="92" spans="1:12" ht="13.5" customHeight="1">
      <c r="A92" s="11"/>
      <c r="B92" s="11"/>
      <c r="C92" s="12"/>
      <c r="D92" s="13"/>
      <c r="E92" s="15"/>
      <c r="F92" s="16"/>
      <c r="G92" s="15"/>
      <c r="H92" s="16"/>
      <c r="I92" s="15"/>
      <c r="J92" s="16"/>
      <c r="K92" s="15"/>
      <c r="L92" s="19">
        <f t="shared" si="12"/>
        <v>0</v>
      </c>
    </row>
    <row r="93" spans="1:12" ht="13.5" customHeight="1">
      <c r="A93" s="11"/>
      <c r="B93" s="11"/>
      <c r="C93" s="12"/>
      <c r="D93" s="13"/>
      <c r="E93" s="15"/>
      <c r="F93" s="16"/>
      <c r="G93" s="15"/>
      <c r="H93" s="16"/>
      <c r="I93" s="15"/>
      <c r="J93" s="16"/>
      <c r="K93" s="15"/>
      <c r="L93" s="19">
        <f t="shared" si="12"/>
        <v>0</v>
      </c>
    </row>
    <row r="94" spans="1:12" ht="13.5" customHeight="1">
      <c r="A94" s="11"/>
      <c r="B94" s="11"/>
      <c r="C94" s="12"/>
      <c r="D94" s="13"/>
      <c r="E94" s="15"/>
      <c r="F94" s="16"/>
      <c r="G94" s="15"/>
      <c r="H94" s="16"/>
      <c r="I94" s="15"/>
      <c r="J94" s="16"/>
      <c r="K94" s="15"/>
      <c r="L94" s="19">
        <f t="shared" si="12"/>
        <v>0</v>
      </c>
    </row>
    <row r="95" spans="1:12" ht="13.5" customHeight="1">
      <c r="A95" s="11"/>
      <c r="B95" s="11"/>
      <c r="C95" s="12"/>
      <c r="D95" s="13"/>
      <c r="E95" s="15"/>
      <c r="F95" s="16"/>
      <c r="G95" s="15"/>
      <c r="H95" s="16"/>
      <c r="I95" s="15"/>
      <c r="J95" s="16"/>
      <c r="K95" s="15"/>
      <c r="L95" s="19">
        <f t="shared" si="12"/>
        <v>0</v>
      </c>
    </row>
    <row r="96" spans="1:12" ht="13.5" customHeight="1">
      <c r="A96" s="75" t="s">
        <v>95</v>
      </c>
      <c r="B96" s="76"/>
      <c r="C96" s="77"/>
      <c r="D96" s="29"/>
      <c r="E96" s="30" t="e">
        <f>SMALL(E89:E95,1)</f>
        <v>#NUM!</v>
      </c>
      <c r="F96" s="30"/>
      <c r="G96" s="30" t="e">
        <f>SMALL(G89:G95,1)</f>
        <v>#NUM!</v>
      </c>
      <c r="H96" s="30"/>
      <c r="I96" s="30" t="e">
        <f>SMALL(I89:I95,1)</f>
        <v>#NUM!</v>
      </c>
      <c r="J96" s="30"/>
      <c r="K96" s="30" t="e">
        <f>SMALL(K89:K95,1)</f>
        <v>#NUM!</v>
      </c>
      <c r="L96" s="19"/>
    </row>
    <row r="97" spans="1:12" ht="13.5" customHeight="1">
      <c r="A97" s="75" t="s">
        <v>95</v>
      </c>
      <c r="B97" s="76"/>
      <c r="C97" s="77"/>
      <c r="D97" s="29"/>
      <c r="E97" s="30" t="e">
        <f>SMALL(E89:E95,2)</f>
        <v>#NUM!</v>
      </c>
      <c r="F97" s="30"/>
      <c r="G97" s="30" t="e">
        <f>SMALL(G89:G95,2)</f>
        <v>#NUM!</v>
      </c>
      <c r="H97" s="30"/>
      <c r="I97" s="30" t="e">
        <f>SMALL(I89:I95,2)</f>
        <v>#NUM!</v>
      </c>
      <c r="J97" s="30"/>
      <c r="K97" s="30" t="e">
        <f>SMALL(K89:K95,2)</f>
        <v>#NUM!</v>
      </c>
      <c r="L97" s="31"/>
    </row>
    <row r="98" spans="1:12" ht="13.5" customHeight="1">
      <c r="A98" s="75" t="s">
        <v>95</v>
      </c>
      <c r="B98" s="76"/>
      <c r="C98" s="77"/>
      <c r="D98" s="29"/>
      <c r="E98" s="30" t="e">
        <f>SMALL(E89:E95,3)</f>
        <v>#NUM!</v>
      </c>
      <c r="F98" s="30"/>
      <c r="G98" s="30" t="e">
        <f>SMALL(G89:G95,3)</f>
        <v>#NUM!</v>
      </c>
      <c r="H98" s="30"/>
      <c r="I98" s="30" t="e">
        <f>SMALL(I89:I95,3)</f>
        <v>#NUM!</v>
      </c>
      <c r="J98" s="30"/>
      <c r="K98" s="30" t="e">
        <f>SMALL(K89:K95,3)</f>
        <v>#NUM!</v>
      </c>
      <c r="L98" s="31"/>
    </row>
    <row r="99" spans="1:12" ht="13.5" customHeight="1">
      <c r="A99" s="107" t="s">
        <v>96</v>
      </c>
      <c r="B99" s="108"/>
      <c r="C99" s="109"/>
      <c r="D99" s="33"/>
      <c r="E99" s="34" t="e">
        <f>SUM(E89:E95)-E96-E97-E98</f>
        <v>#NUM!</v>
      </c>
      <c r="F99" s="34"/>
      <c r="G99" s="34" t="e">
        <f>SUM(G89:G95)-G96-G97-G98</f>
        <v>#NUM!</v>
      </c>
      <c r="H99" s="34"/>
      <c r="I99" s="34" t="e">
        <f>SUM(I89:I95)-I96-I97-I98</f>
        <v>#NUM!</v>
      </c>
      <c r="J99" s="34"/>
      <c r="K99" s="34" t="e">
        <f>SUM(K89:K95)-K96-K97-K98</f>
        <v>#NUM!</v>
      </c>
      <c r="L99" s="35" t="e">
        <f>SUM($E99+$G99+$I99+$K99)</f>
        <v>#NUM!</v>
      </c>
    </row>
    <row r="100" spans="1:12" ht="13.5" customHeight="1"/>
    <row r="101" spans="1:12" ht="13.5" customHeight="1">
      <c r="A101" s="102" t="s">
        <v>27</v>
      </c>
      <c r="B101" s="110"/>
      <c r="C101" s="110"/>
      <c r="D101" s="110"/>
      <c r="E101" s="110"/>
      <c r="F101" s="110"/>
      <c r="G101" s="110"/>
      <c r="H101" s="110"/>
      <c r="I101" s="110"/>
      <c r="J101" s="110"/>
      <c r="K101" s="110"/>
      <c r="L101" s="103"/>
    </row>
    <row r="102" spans="1:12" ht="13.5" customHeight="1">
      <c r="A102" s="111" t="s">
        <v>476</v>
      </c>
      <c r="B102" s="108"/>
      <c r="C102" s="108"/>
      <c r="D102" s="108"/>
      <c r="E102" s="108"/>
      <c r="F102" s="108"/>
      <c r="G102" s="108"/>
      <c r="H102" s="108"/>
      <c r="I102" s="108"/>
      <c r="J102" s="108"/>
      <c r="K102" s="108"/>
      <c r="L102" s="109"/>
    </row>
    <row r="103" spans="1:12" ht="13.5" customHeight="1">
      <c r="A103" s="96" t="s">
        <v>13</v>
      </c>
      <c r="B103" s="98" t="s">
        <v>15</v>
      </c>
      <c r="C103" s="100" t="s">
        <v>16</v>
      </c>
      <c r="D103" s="102" t="s">
        <v>17</v>
      </c>
      <c r="E103" s="103"/>
      <c r="F103" s="102" t="s">
        <v>18</v>
      </c>
      <c r="G103" s="103"/>
      <c r="H103" s="102" t="s">
        <v>19</v>
      </c>
      <c r="I103" s="103"/>
      <c r="J103" s="102" t="s">
        <v>20</v>
      </c>
      <c r="K103" s="103"/>
      <c r="L103" s="6" t="s">
        <v>21</v>
      </c>
    </row>
    <row r="104" spans="1:12" ht="13.5" customHeight="1">
      <c r="A104" s="97"/>
      <c r="B104" s="99"/>
      <c r="C104" s="101"/>
      <c r="D104" s="7" t="s">
        <v>25</v>
      </c>
      <c r="E104" s="8" t="s">
        <v>26</v>
      </c>
      <c r="F104" s="7" t="s">
        <v>25</v>
      </c>
      <c r="G104" s="8" t="s">
        <v>26</v>
      </c>
      <c r="H104" s="7" t="s">
        <v>25</v>
      </c>
      <c r="I104" s="8" t="s">
        <v>26</v>
      </c>
      <c r="J104" s="7" t="s">
        <v>25</v>
      </c>
      <c r="K104" s="8" t="s">
        <v>26</v>
      </c>
      <c r="L104" s="9"/>
    </row>
    <row r="105" spans="1:12" ht="13.5" customHeight="1">
      <c r="A105" s="11"/>
      <c r="B105" s="11"/>
      <c r="C105" s="12"/>
      <c r="D105" s="13"/>
      <c r="E105" s="15"/>
      <c r="F105" s="16"/>
      <c r="G105" s="15"/>
      <c r="H105" s="16"/>
      <c r="I105" s="15"/>
      <c r="J105" s="16"/>
      <c r="K105" s="15"/>
      <c r="L105" s="19">
        <f t="shared" ref="L105:L111" si="13">SUM($E105+$G105+$I105+$K105)</f>
        <v>0</v>
      </c>
    </row>
    <row r="106" spans="1:12" ht="13.5" customHeight="1">
      <c r="A106" s="11"/>
      <c r="B106" s="11"/>
      <c r="C106" s="12"/>
      <c r="D106" s="13"/>
      <c r="E106" s="15"/>
      <c r="F106" s="16"/>
      <c r="G106" s="15"/>
      <c r="H106" s="16"/>
      <c r="I106" s="15"/>
      <c r="J106" s="16"/>
      <c r="K106" s="15"/>
      <c r="L106" s="19">
        <f t="shared" si="13"/>
        <v>0</v>
      </c>
    </row>
    <row r="107" spans="1:12" ht="13.5" customHeight="1">
      <c r="A107" s="11"/>
      <c r="B107" s="11"/>
      <c r="C107" s="12"/>
      <c r="D107" s="13"/>
      <c r="E107" s="15"/>
      <c r="F107" s="16"/>
      <c r="G107" s="15"/>
      <c r="H107" s="16"/>
      <c r="I107" s="15"/>
      <c r="J107" s="16"/>
      <c r="K107" s="15"/>
      <c r="L107" s="19">
        <f t="shared" si="13"/>
        <v>0</v>
      </c>
    </row>
    <row r="108" spans="1:12" ht="13.5" customHeight="1">
      <c r="A108" s="11"/>
      <c r="B108" s="11"/>
      <c r="C108" s="12"/>
      <c r="D108" s="13"/>
      <c r="E108" s="15"/>
      <c r="F108" s="16"/>
      <c r="G108" s="15"/>
      <c r="H108" s="16"/>
      <c r="I108" s="15"/>
      <c r="J108" s="16"/>
      <c r="K108" s="15"/>
      <c r="L108" s="19">
        <f t="shared" si="13"/>
        <v>0</v>
      </c>
    </row>
    <row r="109" spans="1:12" ht="13.5" customHeight="1">
      <c r="A109" s="11"/>
      <c r="B109" s="11"/>
      <c r="C109" s="12"/>
      <c r="D109" s="13"/>
      <c r="E109" s="15"/>
      <c r="F109" s="16"/>
      <c r="G109" s="15"/>
      <c r="H109" s="16"/>
      <c r="I109" s="15"/>
      <c r="J109" s="16"/>
      <c r="K109" s="15"/>
      <c r="L109" s="19">
        <f t="shared" si="13"/>
        <v>0</v>
      </c>
    </row>
    <row r="110" spans="1:12" ht="13.5" customHeight="1">
      <c r="A110" s="11"/>
      <c r="B110" s="11"/>
      <c r="C110" s="12"/>
      <c r="D110" s="13"/>
      <c r="E110" s="15"/>
      <c r="F110" s="16"/>
      <c r="G110" s="15"/>
      <c r="H110" s="16"/>
      <c r="I110" s="15"/>
      <c r="J110" s="16"/>
      <c r="K110" s="15"/>
      <c r="L110" s="19">
        <f t="shared" si="13"/>
        <v>0</v>
      </c>
    </row>
    <row r="111" spans="1:12" ht="13.5" customHeight="1">
      <c r="A111" s="11"/>
      <c r="B111" s="11"/>
      <c r="C111" s="12"/>
      <c r="D111" s="13"/>
      <c r="E111" s="15"/>
      <c r="F111" s="16"/>
      <c r="G111" s="15"/>
      <c r="H111" s="16"/>
      <c r="I111" s="15"/>
      <c r="J111" s="16"/>
      <c r="K111" s="15"/>
      <c r="L111" s="19">
        <f t="shared" si="13"/>
        <v>0</v>
      </c>
    </row>
    <row r="112" spans="1:12" ht="13.5" customHeight="1">
      <c r="A112" s="75" t="s">
        <v>95</v>
      </c>
      <c r="B112" s="76"/>
      <c r="C112" s="77"/>
      <c r="D112" s="29"/>
      <c r="E112" s="30" t="e">
        <f>SMALL(E105:E111,1)</f>
        <v>#NUM!</v>
      </c>
      <c r="F112" s="30"/>
      <c r="G112" s="30" t="e">
        <f>SMALL(G105:G111,1)</f>
        <v>#NUM!</v>
      </c>
      <c r="H112" s="30"/>
      <c r="I112" s="30" t="e">
        <f>SMALL(I105:I111,1)</f>
        <v>#NUM!</v>
      </c>
      <c r="J112" s="30"/>
      <c r="K112" s="30" t="e">
        <f>SMALL(K105:K111,1)</f>
        <v>#NUM!</v>
      </c>
      <c r="L112" s="19"/>
    </row>
    <row r="113" spans="1:12" ht="13.5" customHeight="1">
      <c r="A113" s="75" t="s">
        <v>95</v>
      </c>
      <c r="B113" s="76"/>
      <c r="C113" s="77"/>
      <c r="D113" s="29"/>
      <c r="E113" s="30" t="e">
        <f>SMALL(E105:E111,2)</f>
        <v>#NUM!</v>
      </c>
      <c r="F113" s="30"/>
      <c r="G113" s="30" t="e">
        <f>SMALL(G105:G111,2)</f>
        <v>#NUM!</v>
      </c>
      <c r="H113" s="30"/>
      <c r="I113" s="30" t="e">
        <f>SMALL(I105:I111,2)</f>
        <v>#NUM!</v>
      </c>
      <c r="J113" s="30"/>
      <c r="K113" s="30" t="e">
        <f>SMALL(K105:K111,2)</f>
        <v>#NUM!</v>
      </c>
      <c r="L113" s="31"/>
    </row>
    <row r="114" spans="1:12" ht="13.5" customHeight="1">
      <c r="A114" s="75" t="s">
        <v>95</v>
      </c>
      <c r="B114" s="76"/>
      <c r="C114" s="77"/>
      <c r="D114" s="29"/>
      <c r="E114" s="30" t="e">
        <f>SMALL(E105:E111,3)</f>
        <v>#NUM!</v>
      </c>
      <c r="F114" s="30"/>
      <c r="G114" s="30" t="e">
        <f>SMALL(G105:G111,3)</f>
        <v>#NUM!</v>
      </c>
      <c r="H114" s="30"/>
      <c r="I114" s="30" t="e">
        <f>SMALL(I105:I111,3)</f>
        <v>#NUM!</v>
      </c>
      <c r="J114" s="30"/>
      <c r="K114" s="30" t="e">
        <f>SMALL(K105:K111,3)</f>
        <v>#NUM!</v>
      </c>
      <c r="L114" s="31"/>
    </row>
    <row r="115" spans="1:12" ht="13.5" customHeight="1">
      <c r="A115" s="107" t="s">
        <v>96</v>
      </c>
      <c r="B115" s="108"/>
      <c r="C115" s="109"/>
      <c r="D115" s="33"/>
      <c r="E115" s="34" t="e">
        <f>SUM(E105:E111)-E112-E113-E114</f>
        <v>#NUM!</v>
      </c>
      <c r="F115" s="34"/>
      <c r="G115" s="34" t="e">
        <f>SUM(G105:G111)-G112-G113-G114</f>
        <v>#NUM!</v>
      </c>
      <c r="H115" s="34"/>
      <c r="I115" s="34" t="e">
        <f>SUM(I105:I111)-I112-I113-I114</f>
        <v>#NUM!</v>
      </c>
      <c r="J115" s="34"/>
      <c r="K115" s="34" t="e">
        <f>SUM(K105:K111)-K112-K113-K114</f>
        <v>#NUM!</v>
      </c>
      <c r="L115" s="35" t="e">
        <f>SUM($E115+$G115+$I115+$K115)</f>
        <v>#NUM!</v>
      </c>
    </row>
    <row r="116" spans="1:12" ht="13.5" customHeight="1"/>
    <row r="117" spans="1:12" ht="13.5" customHeight="1"/>
    <row r="118" spans="1:12" ht="13.5" customHeight="1"/>
    <row r="119" spans="1:12" ht="13.5" customHeight="1"/>
    <row r="120" spans="1:12" ht="13.5" customHeight="1"/>
    <row r="121" spans="1:12" ht="13.5" customHeight="1"/>
    <row r="122" spans="1:12" ht="13.5" customHeight="1"/>
    <row r="123" spans="1:12" ht="13.5" customHeight="1"/>
    <row r="124" spans="1:12" ht="13.5" customHeight="1"/>
    <row r="125" spans="1:12" ht="13.5" customHeight="1"/>
    <row r="126" spans="1:12" ht="13.5" customHeight="1"/>
    <row r="127" spans="1:12" ht="13.5" customHeight="1"/>
    <row r="128" spans="1:12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75">
    <mergeCell ref="C55:C56"/>
    <mergeCell ref="A55:A56"/>
    <mergeCell ref="B55:B56"/>
    <mergeCell ref="D55:E55"/>
    <mergeCell ref="A71:A72"/>
    <mergeCell ref="B71:B72"/>
    <mergeCell ref="C7:C8"/>
    <mergeCell ref="A7:A8"/>
    <mergeCell ref="B7:B8"/>
    <mergeCell ref="A19:C19"/>
    <mergeCell ref="A37:L37"/>
    <mergeCell ref="A38:L38"/>
    <mergeCell ref="J39:K39"/>
    <mergeCell ref="F39:G39"/>
    <mergeCell ref="H39:I39"/>
    <mergeCell ref="A35:C35"/>
    <mergeCell ref="A39:A40"/>
    <mergeCell ref="B39:B40"/>
    <mergeCell ref="C39:C40"/>
    <mergeCell ref="D39:E39"/>
    <mergeCell ref="D71:E71"/>
    <mergeCell ref="A51:C51"/>
    <mergeCell ref="A67:C67"/>
    <mergeCell ref="A83:C83"/>
    <mergeCell ref="A85:L85"/>
    <mergeCell ref="A53:L53"/>
    <mergeCell ref="A54:L54"/>
    <mergeCell ref="J55:K55"/>
    <mergeCell ref="F55:G55"/>
    <mergeCell ref="H55:I55"/>
    <mergeCell ref="F71:G71"/>
    <mergeCell ref="H71:I71"/>
    <mergeCell ref="A69:L69"/>
    <mergeCell ref="A70:L70"/>
    <mergeCell ref="J71:K71"/>
    <mergeCell ref="C71:C72"/>
    <mergeCell ref="A115:C115"/>
    <mergeCell ref="F103:G103"/>
    <mergeCell ref="H103:I103"/>
    <mergeCell ref="A86:L86"/>
    <mergeCell ref="A87:A88"/>
    <mergeCell ref="B87:B88"/>
    <mergeCell ref="J87:K87"/>
    <mergeCell ref="D87:E87"/>
    <mergeCell ref="C87:C88"/>
    <mergeCell ref="F87:G87"/>
    <mergeCell ref="H87:I87"/>
    <mergeCell ref="A99:C99"/>
    <mergeCell ref="A101:L101"/>
    <mergeCell ref="A102:L102"/>
    <mergeCell ref="A103:A104"/>
    <mergeCell ref="B103:B104"/>
    <mergeCell ref="J103:K103"/>
    <mergeCell ref="C103:C104"/>
    <mergeCell ref="D103:E103"/>
    <mergeCell ref="F7:G7"/>
    <mergeCell ref="H7:I7"/>
    <mergeCell ref="O7:T7"/>
    <mergeCell ref="D7:E7"/>
    <mergeCell ref="A1:L1"/>
    <mergeCell ref="O1:P4"/>
    <mergeCell ref="A3:L3"/>
    <mergeCell ref="A5:L5"/>
    <mergeCell ref="A6:L6"/>
    <mergeCell ref="J7:K7"/>
    <mergeCell ref="F23:G23"/>
    <mergeCell ref="H23:I23"/>
    <mergeCell ref="J23:K23"/>
    <mergeCell ref="V19:W27"/>
    <mergeCell ref="A21:L21"/>
    <mergeCell ref="A22:L22"/>
    <mergeCell ref="D23:E23"/>
    <mergeCell ref="A23:A24"/>
    <mergeCell ref="B23:B24"/>
    <mergeCell ref="C23:C24"/>
  </mergeCells>
  <pageMargins left="0.7" right="0.7" top="0.75" bottom="0.75" header="0" footer="0"/>
  <pageSetup paperSize="9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00"/>
  <sheetViews>
    <sheetView workbookViewId="0"/>
  </sheetViews>
  <sheetFormatPr baseColWidth="10" defaultColWidth="14.453125" defaultRowHeight="15" customHeight="1"/>
  <cols>
    <col min="1" max="3" width="15.54296875" customWidth="1"/>
    <col min="4" max="4" width="9.54296875" customWidth="1"/>
    <col min="5" max="5" width="10.7265625" customWidth="1"/>
    <col min="6" max="6" width="9.54296875" customWidth="1"/>
    <col min="7" max="7" width="10.7265625" customWidth="1"/>
    <col min="8" max="8" width="9.54296875" customWidth="1"/>
    <col min="9" max="9" width="10.7265625" customWidth="1"/>
    <col min="10" max="10" width="9.54296875" customWidth="1"/>
    <col min="11" max="14" width="10.7265625" customWidth="1"/>
    <col min="15" max="15" width="13.81640625" customWidth="1"/>
    <col min="16" max="23" width="10.7265625" customWidth="1"/>
    <col min="24" max="26" width="8.7265625" customWidth="1"/>
  </cols>
  <sheetData>
    <row r="1" spans="1:20" ht="24" customHeight="1">
      <c r="A1" s="117" t="s">
        <v>473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N1" s="2"/>
      <c r="O1" s="116" t="s">
        <v>525</v>
      </c>
      <c r="P1" s="115"/>
    </row>
    <row r="2" spans="1:20" ht="13.5" customHeight="1">
      <c r="N2" s="2"/>
      <c r="O2" s="115"/>
      <c r="P2" s="115"/>
    </row>
    <row r="3" spans="1:20" ht="13.5" customHeight="1">
      <c r="A3" s="118" t="s">
        <v>526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N3" s="2"/>
      <c r="O3" s="115"/>
      <c r="P3" s="115"/>
    </row>
    <row r="4" spans="1:20" ht="13.5" customHeight="1">
      <c r="N4" s="2"/>
      <c r="O4" s="115"/>
      <c r="P4" s="115"/>
    </row>
    <row r="5" spans="1:20" ht="13.5" customHeight="1">
      <c r="A5" s="102" t="s">
        <v>166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03"/>
      <c r="N5" s="2"/>
      <c r="O5" s="5" t="s">
        <v>5</v>
      </c>
    </row>
    <row r="6" spans="1:20" ht="13.5" customHeight="1">
      <c r="A6" s="111" t="s">
        <v>526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9"/>
      <c r="N6" s="2"/>
    </row>
    <row r="7" spans="1:20" ht="13.5" customHeight="1">
      <c r="A7" s="96" t="s">
        <v>13</v>
      </c>
      <c r="B7" s="98" t="s">
        <v>15</v>
      </c>
      <c r="C7" s="100" t="s">
        <v>16</v>
      </c>
      <c r="D7" s="102" t="s">
        <v>17</v>
      </c>
      <c r="E7" s="103"/>
      <c r="F7" s="102" t="s">
        <v>18</v>
      </c>
      <c r="G7" s="103"/>
      <c r="H7" s="102" t="s">
        <v>19</v>
      </c>
      <c r="I7" s="103"/>
      <c r="J7" s="102" t="s">
        <v>20</v>
      </c>
      <c r="K7" s="103"/>
      <c r="L7" s="6" t="s">
        <v>21</v>
      </c>
      <c r="N7" s="2"/>
      <c r="O7" s="112" t="s">
        <v>526</v>
      </c>
      <c r="P7" s="105"/>
      <c r="Q7" s="105"/>
      <c r="R7" s="105"/>
      <c r="S7" s="105"/>
      <c r="T7" s="113"/>
    </row>
    <row r="8" spans="1:20" ht="13.5" customHeight="1">
      <c r="A8" s="97"/>
      <c r="B8" s="99"/>
      <c r="C8" s="101"/>
      <c r="D8" s="7" t="s">
        <v>25</v>
      </c>
      <c r="E8" s="8" t="s">
        <v>26</v>
      </c>
      <c r="F8" s="7" t="s">
        <v>25</v>
      </c>
      <c r="G8" s="8" t="s">
        <v>26</v>
      </c>
      <c r="H8" s="7" t="s">
        <v>25</v>
      </c>
      <c r="I8" s="8" t="s">
        <v>26</v>
      </c>
      <c r="J8" s="7" t="s">
        <v>25</v>
      </c>
      <c r="K8" s="8" t="s">
        <v>26</v>
      </c>
      <c r="L8" s="9"/>
      <c r="N8" s="2"/>
      <c r="O8" s="10" t="s">
        <v>27</v>
      </c>
      <c r="P8" s="10" t="s">
        <v>17</v>
      </c>
      <c r="Q8" s="10" t="s">
        <v>18</v>
      </c>
      <c r="R8" s="10" t="s">
        <v>19</v>
      </c>
      <c r="S8" s="10" t="s">
        <v>20</v>
      </c>
      <c r="T8" s="10" t="s">
        <v>21</v>
      </c>
    </row>
    <row r="9" spans="1:20" ht="13.5" customHeight="1">
      <c r="A9" s="11"/>
      <c r="B9" s="11"/>
      <c r="C9" s="12"/>
      <c r="D9" s="13"/>
      <c r="E9" s="15">
        <v>0</v>
      </c>
      <c r="F9" s="16"/>
      <c r="G9" s="15">
        <v>0</v>
      </c>
      <c r="H9" s="16"/>
      <c r="I9" s="15">
        <v>0</v>
      </c>
      <c r="J9" s="16"/>
      <c r="K9" s="15">
        <v>0</v>
      </c>
      <c r="L9" s="19">
        <f t="shared" ref="L9:L15" si="0">SUM($E9+$G9+$I9+$K9)</f>
        <v>0</v>
      </c>
      <c r="N9" s="2"/>
      <c r="O9" s="21" t="str">
        <f>A5</f>
        <v>AURORE de VITRE</v>
      </c>
      <c r="P9" s="22">
        <f>E19</f>
        <v>78.550000000000011</v>
      </c>
      <c r="Q9" s="22">
        <f>G19</f>
        <v>83.3</v>
      </c>
      <c r="R9" s="22">
        <f>I19</f>
        <v>71.850000000000009</v>
      </c>
      <c r="S9" s="22">
        <f t="shared" ref="S9:T9" si="1">K19</f>
        <v>77.799999999999983</v>
      </c>
      <c r="T9" s="22">
        <f t="shared" si="1"/>
        <v>311.5</v>
      </c>
    </row>
    <row r="10" spans="1:20" ht="13.5" customHeight="1">
      <c r="A10" s="11" t="s">
        <v>527</v>
      </c>
      <c r="B10" s="11" t="s">
        <v>528</v>
      </c>
      <c r="C10" s="12">
        <v>356232100659</v>
      </c>
      <c r="D10" s="13">
        <v>6</v>
      </c>
      <c r="E10" s="15">
        <v>17.850000000000001</v>
      </c>
      <c r="F10" s="16">
        <v>5</v>
      </c>
      <c r="G10" s="15">
        <v>18.5</v>
      </c>
      <c r="H10" s="16">
        <v>4</v>
      </c>
      <c r="I10" s="15">
        <v>15</v>
      </c>
      <c r="J10" s="16">
        <v>5</v>
      </c>
      <c r="K10" s="15">
        <v>14.4</v>
      </c>
      <c r="L10" s="19">
        <f t="shared" si="0"/>
        <v>65.75</v>
      </c>
      <c r="N10" s="2"/>
      <c r="O10" s="21" t="str">
        <f>A21</f>
        <v>ASSOCIATION</v>
      </c>
      <c r="P10" s="22" t="e">
        <f>E35</f>
        <v>#NUM!</v>
      </c>
      <c r="Q10" s="22" t="e">
        <f>G35</f>
        <v>#NUM!</v>
      </c>
      <c r="R10" s="22" t="e">
        <f>I35</f>
        <v>#NUM!</v>
      </c>
      <c r="S10" s="22" t="e">
        <f t="shared" ref="S10:T10" si="2">K35</f>
        <v>#NUM!</v>
      </c>
      <c r="T10" s="22" t="e">
        <f t="shared" si="2"/>
        <v>#NUM!</v>
      </c>
    </row>
    <row r="11" spans="1:20" ht="13.5" customHeight="1">
      <c r="A11" s="11" t="s">
        <v>529</v>
      </c>
      <c r="B11" s="11" t="s">
        <v>313</v>
      </c>
      <c r="C11" s="12">
        <v>356232100816</v>
      </c>
      <c r="D11" s="13">
        <v>6</v>
      </c>
      <c r="E11" s="15">
        <v>20.8</v>
      </c>
      <c r="F11" s="16">
        <v>6</v>
      </c>
      <c r="G11" s="15">
        <v>20.95</v>
      </c>
      <c r="H11" s="16">
        <v>5</v>
      </c>
      <c r="I11" s="15">
        <v>16.149999999999999</v>
      </c>
      <c r="J11" s="16">
        <v>6</v>
      </c>
      <c r="K11" s="15">
        <v>16.850000000000001</v>
      </c>
      <c r="L11" s="19">
        <f t="shared" si="0"/>
        <v>74.75</v>
      </c>
      <c r="N11" s="2"/>
      <c r="O11" s="21" t="str">
        <f>A37</f>
        <v>ASSOCIATION</v>
      </c>
      <c r="P11" s="22" t="e">
        <f>E51</f>
        <v>#NUM!</v>
      </c>
      <c r="Q11" s="22" t="e">
        <f>G51</f>
        <v>#NUM!</v>
      </c>
      <c r="R11" s="22" t="e">
        <f>I51</f>
        <v>#NUM!</v>
      </c>
      <c r="S11" s="22" t="e">
        <f t="shared" ref="S11:T11" si="3">K51</f>
        <v>#NUM!</v>
      </c>
      <c r="T11" s="22" t="e">
        <f t="shared" si="3"/>
        <v>#NUM!</v>
      </c>
    </row>
    <row r="12" spans="1:20" ht="13.5" customHeight="1">
      <c r="A12" s="11" t="s">
        <v>530</v>
      </c>
      <c r="B12" s="11" t="s">
        <v>531</v>
      </c>
      <c r="C12" s="12">
        <v>356232100703</v>
      </c>
      <c r="D12" s="13">
        <v>6</v>
      </c>
      <c r="E12" s="15">
        <v>18.149999999999999</v>
      </c>
      <c r="F12" s="16">
        <v>6</v>
      </c>
      <c r="G12" s="15">
        <v>21.15</v>
      </c>
      <c r="H12" s="16">
        <v>6</v>
      </c>
      <c r="I12" s="15">
        <v>19.850000000000001</v>
      </c>
      <c r="J12" s="16">
        <v>6</v>
      </c>
      <c r="K12" s="15">
        <v>21.55</v>
      </c>
      <c r="L12" s="19">
        <f t="shared" si="0"/>
        <v>80.7</v>
      </c>
      <c r="N12" s="2"/>
      <c r="O12" s="21" t="str">
        <f>A53</f>
        <v>ASSOCIATION</v>
      </c>
      <c r="P12" s="22" t="e">
        <f>E67</f>
        <v>#NUM!</v>
      </c>
      <c r="Q12" s="22" t="e">
        <f>G67</f>
        <v>#NUM!</v>
      </c>
      <c r="R12" s="22" t="e">
        <f>I67</f>
        <v>#NUM!</v>
      </c>
      <c r="S12" s="22" t="e">
        <f t="shared" ref="S12:T12" si="4">K67</f>
        <v>#NUM!</v>
      </c>
      <c r="T12" s="22" t="e">
        <f t="shared" si="4"/>
        <v>#NUM!</v>
      </c>
    </row>
    <row r="13" spans="1:20" ht="13.5" customHeight="1">
      <c r="A13" s="11" t="s">
        <v>488</v>
      </c>
      <c r="B13" s="11" t="s">
        <v>532</v>
      </c>
      <c r="C13" s="12">
        <v>350301023</v>
      </c>
      <c r="D13" s="13">
        <v>4</v>
      </c>
      <c r="E13" s="15">
        <v>17.350000000000001</v>
      </c>
      <c r="F13" s="16">
        <v>6</v>
      </c>
      <c r="G13" s="15">
        <v>20.2</v>
      </c>
      <c r="H13" s="16">
        <v>3</v>
      </c>
      <c r="I13" s="15">
        <v>14.8</v>
      </c>
      <c r="J13" s="16">
        <v>6</v>
      </c>
      <c r="K13" s="15">
        <v>17.649999999999999</v>
      </c>
      <c r="L13" s="19">
        <f t="shared" si="0"/>
        <v>70</v>
      </c>
      <c r="N13" s="2"/>
      <c r="O13" s="21" t="str">
        <f>A69</f>
        <v>ASSOCIATION</v>
      </c>
      <c r="P13" s="22" t="e">
        <f>E83</f>
        <v>#NUM!</v>
      </c>
      <c r="Q13" s="22" t="e">
        <f>G83</f>
        <v>#NUM!</v>
      </c>
      <c r="R13" s="22" t="e">
        <f>I83</f>
        <v>#NUM!</v>
      </c>
      <c r="S13" s="22" t="e">
        <f t="shared" ref="S13:T13" si="5">K83</f>
        <v>#NUM!</v>
      </c>
      <c r="T13" s="22" t="e">
        <f t="shared" si="5"/>
        <v>#NUM!</v>
      </c>
    </row>
    <row r="14" spans="1:20" ht="13.5" customHeight="1">
      <c r="A14" s="11" t="s">
        <v>188</v>
      </c>
      <c r="B14" s="11" t="s">
        <v>55</v>
      </c>
      <c r="C14" s="12">
        <v>356232100516</v>
      </c>
      <c r="D14" s="13"/>
      <c r="E14" s="15">
        <v>0</v>
      </c>
      <c r="F14" s="16"/>
      <c r="G14" s="15">
        <v>0</v>
      </c>
      <c r="H14" s="16"/>
      <c r="I14" s="15">
        <v>0</v>
      </c>
      <c r="J14" s="16"/>
      <c r="K14" s="15">
        <v>0</v>
      </c>
      <c r="L14" s="19">
        <f t="shared" si="0"/>
        <v>0</v>
      </c>
      <c r="N14" s="2"/>
      <c r="O14" s="21" t="str">
        <f>A85</f>
        <v>ASSOCIATION</v>
      </c>
      <c r="P14" s="22" t="e">
        <f>E99</f>
        <v>#NUM!</v>
      </c>
      <c r="Q14" s="22" t="e">
        <f>G99</f>
        <v>#NUM!</v>
      </c>
      <c r="R14" s="22" t="e">
        <f>I99</f>
        <v>#NUM!</v>
      </c>
      <c r="S14" s="22" t="e">
        <f t="shared" ref="S14:T14" si="6">K99</f>
        <v>#NUM!</v>
      </c>
      <c r="T14" s="22" t="e">
        <f t="shared" si="6"/>
        <v>#NUM!</v>
      </c>
    </row>
    <row r="15" spans="1:20" ht="13.5" customHeight="1">
      <c r="A15" s="11" t="s">
        <v>533</v>
      </c>
      <c r="B15" s="11" t="s">
        <v>534</v>
      </c>
      <c r="C15" s="12">
        <v>350500717</v>
      </c>
      <c r="D15" s="13">
        <v>6</v>
      </c>
      <c r="E15" s="15">
        <v>21.75</v>
      </c>
      <c r="F15" s="16">
        <v>6</v>
      </c>
      <c r="G15" s="15">
        <v>21</v>
      </c>
      <c r="H15" s="16">
        <v>6</v>
      </c>
      <c r="I15" s="15">
        <v>20.85</v>
      </c>
      <c r="J15" s="16">
        <v>6</v>
      </c>
      <c r="K15" s="15">
        <v>21.75</v>
      </c>
      <c r="L15" s="19">
        <f t="shared" si="0"/>
        <v>85.35</v>
      </c>
      <c r="N15" s="2"/>
      <c r="O15" s="21" t="str">
        <f>A101</f>
        <v>ASSOCIATION</v>
      </c>
      <c r="P15" s="22" t="e">
        <f>E115</f>
        <v>#NUM!</v>
      </c>
      <c r="Q15" s="22" t="e">
        <f>G115</f>
        <v>#NUM!</v>
      </c>
      <c r="R15" s="22" t="e">
        <f>I115</f>
        <v>#NUM!</v>
      </c>
      <c r="S15" s="22" t="e">
        <f t="shared" ref="S15:T15" si="7">K115</f>
        <v>#NUM!</v>
      </c>
      <c r="T15" s="22" t="e">
        <f t="shared" si="7"/>
        <v>#NUM!</v>
      </c>
    </row>
    <row r="16" spans="1:20" ht="13.5" customHeight="1">
      <c r="A16" s="75" t="s">
        <v>95</v>
      </c>
      <c r="B16" s="76"/>
      <c r="C16" s="77"/>
      <c r="D16" s="29"/>
      <c r="E16" s="30">
        <f>SMALL(E9:E15,1)</f>
        <v>0</v>
      </c>
      <c r="F16" s="30"/>
      <c r="G16" s="30">
        <f>SMALL(G9:G15,1)</f>
        <v>0</v>
      </c>
      <c r="H16" s="30"/>
      <c r="I16" s="30">
        <f>SMALL(I9:I15,1)</f>
        <v>0</v>
      </c>
      <c r="J16" s="30"/>
      <c r="K16" s="30">
        <f>SMALL(K9:K15,1)</f>
        <v>0</v>
      </c>
      <c r="L16" s="19"/>
      <c r="N16" s="2"/>
      <c r="O16" s="21"/>
      <c r="P16" s="22"/>
      <c r="Q16" s="22"/>
      <c r="R16" s="22"/>
      <c r="S16" s="22"/>
      <c r="T16" s="22"/>
    </row>
    <row r="17" spans="1:23" ht="13.5" customHeight="1">
      <c r="A17" s="75" t="s">
        <v>95</v>
      </c>
      <c r="B17" s="76"/>
      <c r="C17" s="77"/>
      <c r="D17" s="29"/>
      <c r="E17" s="30">
        <f>SMALL(E9:E15,2)</f>
        <v>0</v>
      </c>
      <c r="F17" s="30"/>
      <c r="G17" s="30">
        <f>SMALL(G9:G15,2)</f>
        <v>0</v>
      </c>
      <c r="H17" s="30"/>
      <c r="I17" s="30">
        <f>SMALL(I9:I15,2)</f>
        <v>0</v>
      </c>
      <c r="J17" s="30"/>
      <c r="K17" s="30">
        <f>SMALL(K9:K15,2)</f>
        <v>0</v>
      </c>
      <c r="L17" s="31"/>
      <c r="N17" s="2"/>
      <c r="O17" s="21"/>
      <c r="P17" s="22"/>
      <c r="Q17" s="22"/>
      <c r="R17" s="22"/>
      <c r="S17" s="22"/>
      <c r="T17" s="22"/>
    </row>
    <row r="18" spans="1:23" ht="13.5" customHeight="1">
      <c r="A18" s="75" t="s">
        <v>95</v>
      </c>
      <c r="B18" s="76"/>
      <c r="C18" s="77"/>
      <c r="D18" s="29"/>
      <c r="E18" s="30">
        <f>SMALL(E9:E15,3)</f>
        <v>17.350000000000001</v>
      </c>
      <c r="F18" s="30"/>
      <c r="G18" s="30">
        <f>SMALL(G9:G15,3)</f>
        <v>18.5</v>
      </c>
      <c r="H18" s="30"/>
      <c r="I18" s="30">
        <f>SMALL(I9:I15,3)</f>
        <v>14.8</v>
      </c>
      <c r="J18" s="30"/>
      <c r="K18" s="30">
        <f>SMALL(K9:K15,3)</f>
        <v>14.4</v>
      </c>
      <c r="L18" s="31"/>
      <c r="N18" s="2"/>
      <c r="O18" s="21"/>
      <c r="P18" s="22"/>
      <c r="Q18" s="22"/>
      <c r="R18" s="22"/>
      <c r="S18" s="22"/>
      <c r="T18" s="22"/>
    </row>
    <row r="19" spans="1:23" ht="17.25" customHeight="1">
      <c r="A19" s="107" t="s">
        <v>96</v>
      </c>
      <c r="B19" s="108"/>
      <c r="C19" s="109"/>
      <c r="D19" s="33"/>
      <c r="E19" s="34">
        <f>SUM(E9:E15)-E16-E17-E18</f>
        <v>78.550000000000011</v>
      </c>
      <c r="F19" s="34"/>
      <c r="G19" s="34">
        <f>SUM(G9:G15)-G16-G17-G18</f>
        <v>83.3</v>
      </c>
      <c r="H19" s="34"/>
      <c r="I19" s="34">
        <f>SUM(I9:I15)-I16-I17-I18</f>
        <v>71.850000000000009</v>
      </c>
      <c r="J19" s="34"/>
      <c r="K19" s="34">
        <f>SUM(K9:K15)-K16-K17-K18</f>
        <v>77.799999999999983</v>
      </c>
      <c r="L19" s="35">
        <f>SUM($E19+$G19+$I19+$K19)</f>
        <v>311.5</v>
      </c>
      <c r="N19" s="2"/>
      <c r="O19" s="21"/>
      <c r="P19" s="22"/>
      <c r="Q19" s="22"/>
      <c r="R19" s="22"/>
      <c r="S19" s="22"/>
      <c r="T19" s="22"/>
      <c r="V19" s="114" t="s">
        <v>89</v>
      </c>
      <c r="W19" s="115"/>
    </row>
    <row r="20" spans="1:23" ht="13.5" customHeight="1">
      <c r="N20" s="2"/>
      <c r="O20" s="21"/>
      <c r="P20" s="22"/>
      <c r="Q20" s="22"/>
      <c r="R20" s="22"/>
      <c r="S20" s="22"/>
      <c r="T20" s="22"/>
      <c r="V20" s="115"/>
      <c r="W20" s="115"/>
    </row>
    <row r="21" spans="1:23" ht="13.5" customHeight="1">
      <c r="A21" s="102" t="s">
        <v>27</v>
      </c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03"/>
      <c r="N21" s="2"/>
      <c r="O21" s="21"/>
      <c r="P21" s="22"/>
      <c r="Q21" s="22"/>
      <c r="R21" s="22"/>
      <c r="S21" s="22"/>
      <c r="T21" s="22"/>
      <c r="V21" s="115"/>
      <c r="W21" s="115"/>
    </row>
    <row r="22" spans="1:23" ht="13.5" customHeight="1">
      <c r="A22" s="111" t="s">
        <v>526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9"/>
      <c r="N22" s="2"/>
      <c r="O22" s="21"/>
      <c r="P22" s="22"/>
      <c r="Q22" s="22"/>
      <c r="R22" s="22"/>
      <c r="S22" s="22"/>
      <c r="T22" s="22"/>
      <c r="V22" s="115"/>
      <c r="W22" s="115"/>
    </row>
    <row r="23" spans="1:23" ht="13.5" customHeight="1">
      <c r="A23" s="96" t="s">
        <v>13</v>
      </c>
      <c r="B23" s="98" t="s">
        <v>15</v>
      </c>
      <c r="C23" s="100" t="s">
        <v>16</v>
      </c>
      <c r="D23" s="102" t="s">
        <v>17</v>
      </c>
      <c r="E23" s="103"/>
      <c r="F23" s="102" t="s">
        <v>18</v>
      </c>
      <c r="G23" s="103"/>
      <c r="H23" s="102" t="s">
        <v>19</v>
      </c>
      <c r="I23" s="103"/>
      <c r="J23" s="102" t="s">
        <v>20</v>
      </c>
      <c r="K23" s="103"/>
      <c r="L23" s="6" t="s">
        <v>21</v>
      </c>
      <c r="N23" s="2"/>
      <c r="O23" s="21"/>
      <c r="P23" s="22"/>
      <c r="Q23" s="22"/>
      <c r="R23" s="22"/>
      <c r="S23" s="22"/>
      <c r="T23" s="22"/>
      <c r="V23" s="115"/>
      <c r="W23" s="115"/>
    </row>
    <row r="24" spans="1:23" ht="13.5" customHeight="1">
      <c r="A24" s="97"/>
      <c r="B24" s="99"/>
      <c r="C24" s="101"/>
      <c r="D24" s="7" t="s">
        <v>25</v>
      </c>
      <c r="E24" s="8" t="s">
        <v>26</v>
      </c>
      <c r="F24" s="7" t="s">
        <v>25</v>
      </c>
      <c r="G24" s="8" t="s">
        <v>26</v>
      </c>
      <c r="H24" s="7" t="s">
        <v>25</v>
      </c>
      <c r="I24" s="8" t="s">
        <v>26</v>
      </c>
      <c r="J24" s="7" t="s">
        <v>25</v>
      </c>
      <c r="K24" s="8" t="s">
        <v>26</v>
      </c>
      <c r="L24" s="9"/>
      <c r="N24" s="2"/>
      <c r="O24" s="21"/>
      <c r="P24" s="21"/>
      <c r="Q24" s="21"/>
      <c r="R24" s="21"/>
      <c r="S24" s="21"/>
      <c r="T24" s="21"/>
      <c r="V24" s="115"/>
      <c r="W24" s="115"/>
    </row>
    <row r="25" spans="1:23" ht="13.5" customHeight="1">
      <c r="A25" s="11"/>
      <c r="B25" s="11"/>
      <c r="C25" s="12"/>
      <c r="D25" s="13"/>
      <c r="E25" s="15"/>
      <c r="F25" s="16"/>
      <c r="G25" s="15"/>
      <c r="H25" s="16"/>
      <c r="I25" s="15"/>
      <c r="J25" s="16"/>
      <c r="K25" s="15"/>
      <c r="L25" s="19">
        <f t="shared" ref="L25:L31" si="8">SUM($E25+$G25+$I25+$K25)</f>
        <v>0</v>
      </c>
      <c r="N25" s="2"/>
      <c r="O25" s="21"/>
      <c r="P25" s="21"/>
      <c r="Q25" s="21"/>
      <c r="R25" s="21"/>
      <c r="S25" s="21"/>
      <c r="T25" s="21"/>
      <c r="V25" s="115"/>
      <c r="W25" s="115"/>
    </row>
    <row r="26" spans="1:23" ht="13.5" customHeight="1">
      <c r="A26" s="11"/>
      <c r="B26" s="11"/>
      <c r="C26" s="12"/>
      <c r="D26" s="13"/>
      <c r="E26" s="15"/>
      <c r="F26" s="16"/>
      <c r="G26" s="15"/>
      <c r="H26" s="16"/>
      <c r="I26" s="15"/>
      <c r="J26" s="16"/>
      <c r="K26" s="15"/>
      <c r="L26" s="19">
        <f t="shared" si="8"/>
        <v>0</v>
      </c>
      <c r="N26" s="2"/>
      <c r="V26" s="115"/>
      <c r="W26" s="115"/>
    </row>
    <row r="27" spans="1:23" ht="13.5" customHeight="1">
      <c r="A27" s="11"/>
      <c r="B27" s="11"/>
      <c r="C27" s="12"/>
      <c r="D27" s="13"/>
      <c r="E27" s="15"/>
      <c r="F27" s="16"/>
      <c r="G27" s="15"/>
      <c r="H27" s="16"/>
      <c r="I27" s="15"/>
      <c r="J27" s="16"/>
      <c r="K27" s="15"/>
      <c r="L27" s="19">
        <f t="shared" si="8"/>
        <v>0</v>
      </c>
      <c r="V27" s="115"/>
      <c r="W27" s="115"/>
    </row>
    <row r="28" spans="1:23" ht="13.5" customHeight="1">
      <c r="A28" s="11"/>
      <c r="B28" s="11"/>
      <c r="C28" s="12"/>
      <c r="D28" s="13"/>
      <c r="E28" s="15"/>
      <c r="F28" s="16"/>
      <c r="G28" s="15"/>
      <c r="H28" s="16"/>
      <c r="I28" s="15"/>
      <c r="J28" s="16"/>
      <c r="K28" s="15"/>
      <c r="L28" s="19">
        <f t="shared" si="8"/>
        <v>0</v>
      </c>
    </row>
    <row r="29" spans="1:23" ht="13.5" customHeight="1">
      <c r="A29" s="11"/>
      <c r="B29" s="11"/>
      <c r="C29" s="12"/>
      <c r="D29" s="13"/>
      <c r="E29" s="15"/>
      <c r="F29" s="16"/>
      <c r="G29" s="15"/>
      <c r="H29" s="16"/>
      <c r="I29" s="15"/>
      <c r="J29" s="16"/>
      <c r="K29" s="15"/>
      <c r="L29" s="19">
        <f t="shared" si="8"/>
        <v>0</v>
      </c>
    </row>
    <row r="30" spans="1:23" ht="13.5" customHeight="1">
      <c r="A30" s="11"/>
      <c r="B30" s="11"/>
      <c r="C30" s="12"/>
      <c r="D30" s="13"/>
      <c r="E30" s="15"/>
      <c r="F30" s="16"/>
      <c r="G30" s="15"/>
      <c r="H30" s="16"/>
      <c r="I30" s="15"/>
      <c r="J30" s="16"/>
      <c r="K30" s="15"/>
      <c r="L30" s="19">
        <f t="shared" si="8"/>
        <v>0</v>
      </c>
    </row>
    <row r="31" spans="1:23" ht="13.5" customHeight="1">
      <c r="A31" s="11"/>
      <c r="B31" s="11"/>
      <c r="C31" s="12"/>
      <c r="D31" s="13"/>
      <c r="E31" s="15"/>
      <c r="F31" s="16"/>
      <c r="G31" s="15"/>
      <c r="H31" s="16"/>
      <c r="I31" s="15"/>
      <c r="J31" s="16"/>
      <c r="K31" s="15"/>
      <c r="L31" s="19">
        <f t="shared" si="8"/>
        <v>0</v>
      </c>
    </row>
    <row r="32" spans="1:23" ht="13.5" customHeight="1">
      <c r="A32" s="75" t="s">
        <v>95</v>
      </c>
      <c r="B32" s="76"/>
      <c r="C32" s="77"/>
      <c r="D32" s="29"/>
      <c r="E32" s="30" t="e">
        <f>SMALL(E25:E31,1)</f>
        <v>#NUM!</v>
      </c>
      <c r="F32" s="30"/>
      <c r="G32" s="30" t="e">
        <f>SMALL(G25:G31,1)</f>
        <v>#NUM!</v>
      </c>
      <c r="H32" s="30"/>
      <c r="I32" s="30" t="e">
        <f>SMALL(I25:I31,1)</f>
        <v>#NUM!</v>
      </c>
      <c r="J32" s="30"/>
      <c r="K32" s="30" t="e">
        <f>SMALL(K25:K31,1)</f>
        <v>#NUM!</v>
      </c>
      <c r="L32" s="19"/>
    </row>
    <row r="33" spans="1:14" ht="13.5" customHeight="1">
      <c r="A33" s="75" t="s">
        <v>95</v>
      </c>
      <c r="B33" s="76"/>
      <c r="C33" s="77"/>
      <c r="D33" s="29"/>
      <c r="E33" s="30" t="e">
        <f>SMALL(E25:E31,2)</f>
        <v>#NUM!</v>
      </c>
      <c r="F33" s="30"/>
      <c r="G33" s="30" t="e">
        <f>SMALL(G25:G31,2)</f>
        <v>#NUM!</v>
      </c>
      <c r="H33" s="30"/>
      <c r="I33" s="30" t="e">
        <f>SMALL(I25:I31,2)</f>
        <v>#NUM!</v>
      </c>
      <c r="J33" s="30"/>
      <c r="K33" s="30" t="e">
        <f>SMALL(K25:K31,2)</f>
        <v>#NUM!</v>
      </c>
      <c r="L33" s="31"/>
    </row>
    <row r="34" spans="1:14" ht="13.5" customHeight="1">
      <c r="A34" s="75" t="s">
        <v>95</v>
      </c>
      <c r="B34" s="76"/>
      <c r="C34" s="77"/>
      <c r="D34" s="29"/>
      <c r="E34" s="30" t="e">
        <f>SMALL(E25:E31,3)</f>
        <v>#NUM!</v>
      </c>
      <c r="F34" s="30"/>
      <c r="G34" s="30" t="e">
        <f>SMALL(G25:G31,3)</f>
        <v>#NUM!</v>
      </c>
      <c r="H34" s="30"/>
      <c r="I34" s="30" t="e">
        <f>SMALL(I25:I31,3)</f>
        <v>#NUM!</v>
      </c>
      <c r="J34" s="30"/>
      <c r="K34" s="30" t="e">
        <f>SMALL(K25:K31,3)</f>
        <v>#NUM!</v>
      </c>
      <c r="L34" s="31"/>
    </row>
    <row r="35" spans="1:14" ht="13.5" customHeight="1">
      <c r="A35" s="107" t="s">
        <v>96</v>
      </c>
      <c r="B35" s="108"/>
      <c r="C35" s="109"/>
      <c r="D35" s="33"/>
      <c r="E35" s="34" t="e">
        <f>SUM(E25:E31)-E32-E33-E34</f>
        <v>#NUM!</v>
      </c>
      <c r="F35" s="34"/>
      <c r="G35" s="34" t="e">
        <f>SUM(G25:G31)-G32-G33-G34</f>
        <v>#NUM!</v>
      </c>
      <c r="H35" s="34"/>
      <c r="I35" s="34" t="e">
        <f>SUM(I25:I31)-I32-I33-I34</f>
        <v>#NUM!</v>
      </c>
      <c r="J35" s="34"/>
      <c r="K35" s="34" t="e">
        <f>SUM(K25:K31)-K32-K33-K34</f>
        <v>#NUM!</v>
      </c>
      <c r="L35" s="35" t="e">
        <f>SUM($E35+$G35+$I35+$K35)</f>
        <v>#NUM!</v>
      </c>
    </row>
    <row r="36" spans="1:14" ht="13.5" customHeight="1"/>
    <row r="37" spans="1:14" ht="13.5" customHeight="1">
      <c r="A37" s="102" t="s">
        <v>27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03"/>
    </row>
    <row r="38" spans="1:14" ht="13.5" customHeight="1">
      <c r="A38" s="111" t="s">
        <v>526</v>
      </c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9"/>
    </row>
    <row r="39" spans="1:14" ht="13.5" customHeight="1">
      <c r="A39" s="96" t="s">
        <v>13</v>
      </c>
      <c r="B39" s="98" t="s">
        <v>15</v>
      </c>
      <c r="C39" s="100" t="s">
        <v>16</v>
      </c>
      <c r="D39" s="102" t="s">
        <v>17</v>
      </c>
      <c r="E39" s="103"/>
      <c r="F39" s="102" t="s">
        <v>18</v>
      </c>
      <c r="G39" s="103"/>
      <c r="H39" s="102" t="s">
        <v>19</v>
      </c>
      <c r="I39" s="103"/>
      <c r="J39" s="102" t="s">
        <v>20</v>
      </c>
      <c r="K39" s="103"/>
      <c r="L39" s="6" t="s">
        <v>21</v>
      </c>
    </row>
    <row r="40" spans="1:14" ht="13.5" customHeight="1">
      <c r="A40" s="97"/>
      <c r="B40" s="99"/>
      <c r="C40" s="101"/>
      <c r="D40" s="7" t="s">
        <v>25</v>
      </c>
      <c r="E40" s="8" t="s">
        <v>26</v>
      </c>
      <c r="F40" s="7" t="s">
        <v>25</v>
      </c>
      <c r="G40" s="8" t="s">
        <v>26</v>
      </c>
      <c r="H40" s="7" t="s">
        <v>25</v>
      </c>
      <c r="I40" s="8" t="s">
        <v>26</v>
      </c>
      <c r="J40" s="7" t="s">
        <v>25</v>
      </c>
      <c r="K40" s="8" t="s">
        <v>26</v>
      </c>
      <c r="L40" s="9"/>
    </row>
    <row r="41" spans="1:14" ht="13.5" customHeight="1">
      <c r="A41" s="11"/>
      <c r="B41" s="11"/>
      <c r="C41" s="12"/>
      <c r="D41" s="13"/>
      <c r="E41" s="15"/>
      <c r="F41" s="16"/>
      <c r="G41" s="15"/>
      <c r="H41" s="16"/>
      <c r="I41" s="15"/>
      <c r="J41" s="16"/>
      <c r="K41" s="15"/>
      <c r="L41" s="19">
        <f t="shared" ref="L41:L47" si="9">SUM($E41+$G41+$I41+$K41)</f>
        <v>0</v>
      </c>
    </row>
    <row r="42" spans="1:14" ht="13.5" customHeight="1">
      <c r="A42" s="11"/>
      <c r="B42" s="11"/>
      <c r="C42" s="12"/>
      <c r="D42" s="13"/>
      <c r="E42" s="15"/>
      <c r="F42" s="16"/>
      <c r="G42" s="15"/>
      <c r="H42" s="16"/>
      <c r="I42" s="15"/>
      <c r="J42" s="16"/>
      <c r="K42" s="15"/>
      <c r="L42" s="19">
        <f t="shared" si="9"/>
        <v>0</v>
      </c>
    </row>
    <row r="43" spans="1:14" ht="13.5" customHeight="1">
      <c r="A43" s="11"/>
      <c r="B43" s="11"/>
      <c r="C43" s="12"/>
      <c r="D43" s="13"/>
      <c r="E43" s="15"/>
      <c r="F43" s="16"/>
      <c r="G43" s="15"/>
      <c r="H43" s="16"/>
      <c r="I43" s="15"/>
      <c r="J43" s="16"/>
      <c r="K43" s="15"/>
      <c r="L43" s="19">
        <f t="shared" si="9"/>
        <v>0</v>
      </c>
    </row>
    <row r="44" spans="1:14" ht="13.5" customHeight="1">
      <c r="A44" s="11"/>
      <c r="B44" s="11"/>
      <c r="C44" s="12"/>
      <c r="D44" s="13"/>
      <c r="E44" s="15"/>
      <c r="F44" s="16"/>
      <c r="G44" s="15"/>
      <c r="H44" s="16"/>
      <c r="I44" s="15"/>
      <c r="J44" s="16"/>
      <c r="K44" s="15"/>
      <c r="L44" s="19">
        <f t="shared" si="9"/>
        <v>0</v>
      </c>
      <c r="N44" s="2"/>
    </row>
    <row r="45" spans="1:14" ht="13.5" customHeight="1">
      <c r="A45" s="11"/>
      <c r="B45" s="11"/>
      <c r="C45" s="12"/>
      <c r="D45" s="13"/>
      <c r="E45" s="15"/>
      <c r="F45" s="16"/>
      <c r="G45" s="15"/>
      <c r="H45" s="16"/>
      <c r="I45" s="15"/>
      <c r="J45" s="16"/>
      <c r="K45" s="15"/>
      <c r="L45" s="19">
        <f t="shared" si="9"/>
        <v>0</v>
      </c>
      <c r="N45" s="2"/>
    </row>
    <row r="46" spans="1:14" ht="13.5" customHeight="1">
      <c r="A46" s="11"/>
      <c r="B46" s="11"/>
      <c r="C46" s="12"/>
      <c r="D46" s="13"/>
      <c r="E46" s="15"/>
      <c r="F46" s="16"/>
      <c r="G46" s="15"/>
      <c r="H46" s="16"/>
      <c r="I46" s="15"/>
      <c r="J46" s="16"/>
      <c r="K46" s="15"/>
      <c r="L46" s="19">
        <f t="shared" si="9"/>
        <v>0</v>
      </c>
      <c r="N46" s="2"/>
    </row>
    <row r="47" spans="1:14" ht="13.5" customHeight="1">
      <c r="A47" s="11"/>
      <c r="B47" s="11"/>
      <c r="C47" s="12"/>
      <c r="D47" s="13"/>
      <c r="E47" s="15"/>
      <c r="F47" s="16"/>
      <c r="G47" s="15"/>
      <c r="H47" s="16"/>
      <c r="I47" s="15"/>
      <c r="J47" s="16"/>
      <c r="K47" s="15"/>
      <c r="L47" s="19">
        <f t="shared" si="9"/>
        <v>0</v>
      </c>
      <c r="N47" s="2"/>
    </row>
    <row r="48" spans="1:14" ht="13.5" customHeight="1">
      <c r="A48" s="75" t="s">
        <v>95</v>
      </c>
      <c r="B48" s="76"/>
      <c r="C48" s="77"/>
      <c r="D48" s="29"/>
      <c r="E48" s="30" t="e">
        <f>SMALL(E41:E47,1)</f>
        <v>#NUM!</v>
      </c>
      <c r="F48" s="30"/>
      <c r="G48" s="30" t="e">
        <f>SMALL(G41:G47,1)</f>
        <v>#NUM!</v>
      </c>
      <c r="H48" s="30"/>
      <c r="I48" s="30" t="e">
        <f>SMALL(I41:I47,1)</f>
        <v>#NUM!</v>
      </c>
      <c r="J48" s="30"/>
      <c r="K48" s="30" t="e">
        <f>SMALL(K41:K47,1)</f>
        <v>#NUM!</v>
      </c>
      <c r="L48" s="19"/>
    </row>
    <row r="49" spans="1:12" ht="13.5" customHeight="1">
      <c r="A49" s="75" t="s">
        <v>95</v>
      </c>
      <c r="B49" s="76"/>
      <c r="C49" s="77"/>
      <c r="D49" s="29"/>
      <c r="E49" s="30" t="e">
        <f>SMALL(E41:E47,2)</f>
        <v>#NUM!</v>
      </c>
      <c r="F49" s="30"/>
      <c r="G49" s="30" t="e">
        <f>SMALL(G41:G47,2)</f>
        <v>#NUM!</v>
      </c>
      <c r="H49" s="30"/>
      <c r="I49" s="30" t="e">
        <f>SMALL(I41:I47,2)</f>
        <v>#NUM!</v>
      </c>
      <c r="J49" s="30"/>
      <c r="K49" s="30" t="e">
        <f>SMALL(K41:K47,2)</f>
        <v>#NUM!</v>
      </c>
      <c r="L49" s="31"/>
    </row>
    <row r="50" spans="1:12" ht="13.5" customHeight="1">
      <c r="A50" s="75" t="s">
        <v>95</v>
      </c>
      <c r="B50" s="76"/>
      <c r="C50" s="77"/>
      <c r="D50" s="29"/>
      <c r="E50" s="30" t="e">
        <f>SMALL(E41:E47,3)</f>
        <v>#NUM!</v>
      </c>
      <c r="F50" s="30"/>
      <c r="G50" s="30" t="e">
        <f>SMALL(G41:G47,3)</f>
        <v>#NUM!</v>
      </c>
      <c r="H50" s="30"/>
      <c r="I50" s="30" t="e">
        <f>SMALL(I41:I47,3)</f>
        <v>#NUM!</v>
      </c>
      <c r="J50" s="30"/>
      <c r="K50" s="30" t="e">
        <f>SMALL(K41:K47,3)</f>
        <v>#NUM!</v>
      </c>
      <c r="L50" s="31"/>
    </row>
    <row r="51" spans="1:12" ht="13.5" customHeight="1">
      <c r="A51" s="107" t="s">
        <v>96</v>
      </c>
      <c r="B51" s="108"/>
      <c r="C51" s="109"/>
      <c r="D51" s="33"/>
      <c r="E51" s="34" t="e">
        <f>SUM(E41:E47)-E48-E49-E50</f>
        <v>#NUM!</v>
      </c>
      <c r="F51" s="34"/>
      <c r="G51" s="34" t="e">
        <f>SUM(G41:G47)-G48-G49-G50</f>
        <v>#NUM!</v>
      </c>
      <c r="H51" s="34"/>
      <c r="I51" s="34" t="e">
        <f>SUM(I41:I47)-I48-I49-I50</f>
        <v>#NUM!</v>
      </c>
      <c r="J51" s="34"/>
      <c r="K51" s="34" t="e">
        <f>SUM(K41:K47)-K48-K49-K50</f>
        <v>#NUM!</v>
      </c>
      <c r="L51" s="35" t="e">
        <f>SUM($E51+$G51+$I51+$K51)</f>
        <v>#NUM!</v>
      </c>
    </row>
    <row r="52" spans="1:12" ht="13.5" customHeight="1"/>
    <row r="53" spans="1:12" ht="13.5" customHeight="1">
      <c r="A53" s="102" t="s">
        <v>27</v>
      </c>
      <c r="B53" s="110"/>
      <c r="C53" s="110"/>
      <c r="D53" s="110"/>
      <c r="E53" s="110"/>
      <c r="F53" s="110"/>
      <c r="G53" s="110"/>
      <c r="H53" s="110"/>
      <c r="I53" s="110"/>
      <c r="J53" s="110"/>
      <c r="K53" s="110"/>
      <c r="L53" s="103"/>
    </row>
    <row r="54" spans="1:12" ht="13.5" customHeight="1">
      <c r="A54" s="111" t="s">
        <v>526</v>
      </c>
      <c r="B54" s="108"/>
      <c r="C54" s="108"/>
      <c r="D54" s="108"/>
      <c r="E54" s="108"/>
      <c r="F54" s="108"/>
      <c r="G54" s="108"/>
      <c r="H54" s="108"/>
      <c r="I54" s="108"/>
      <c r="J54" s="108"/>
      <c r="K54" s="108"/>
      <c r="L54" s="109"/>
    </row>
    <row r="55" spans="1:12" ht="13.5" customHeight="1">
      <c r="A55" s="96" t="s">
        <v>13</v>
      </c>
      <c r="B55" s="98" t="s">
        <v>15</v>
      </c>
      <c r="C55" s="100" t="s">
        <v>16</v>
      </c>
      <c r="D55" s="102" t="s">
        <v>17</v>
      </c>
      <c r="E55" s="103"/>
      <c r="F55" s="102" t="s">
        <v>18</v>
      </c>
      <c r="G55" s="103"/>
      <c r="H55" s="102" t="s">
        <v>19</v>
      </c>
      <c r="I55" s="103"/>
      <c r="J55" s="102" t="s">
        <v>20</v>
      </c>
      <c r="K55" s="103"/>
      <c r="L55" s="6" t="s">
        <v>21</v>
      </c>
    </row>
    <row r="56" spans="1:12" ht="13.5" customHeight="1">
      <c r="A56" s="97"/>
      <c r="B56" s="99"/>
      <c r="C56" s="101"/>
      <c r="D56" s="7" t="s">
        <v>25</v>
      </c>
      <c r="E56" s="8" t="s">
        <v>26</v>
      </c>
      <c r="F56" s="7" t="s">
        <v>25</v>
      </c>
      <c r="G56" s="8" t="s">
        <v>26</v>
      </c>
      <c r="H56" s="7" t="s">
        <v>25</v>
      </c>
      <c r="I56" s="8" t="s">
        <v>26</v>
      </c>
      <c r="J56" s="7" t="s">
        <v>25</v>
      </c>
      <c r="K56" s="8" t="s">
        <v>26</v>
      </c>
      <c r="L56" s="9"/>
    </row>
    <row r="57" spans="1:12" ht="13.5" customHeight="1">
      <c r="A57" s="11"/>
      <c r="B57" s="11"/>
      <c r="C57" s="12"/>
      <c r="D57" s="13"/>
      <c r="E57" s="15"/>
      <c r="F57" s="16"/>
      <c r="G57" s="15"/>
      <c r="H57" s="16"/>
      <c r="I57" s="15"/>
      <c r="J57" s="16"/>
      <c r="K57" s="15"/>
      <c r="L57" s="19">
        <f t="shared" ref="L57:L63" si="10">SUM($E57+$G57+$I57+$K57)</f>
        <v>0</v>
      </c>
    </row>
    <row r="58" spans="1:12" ht="13.5" customHeight="1">
      <c r="A58" s="11"/>
      <c r="B58" s="11"/>
      <c r="C58" s="12"/>
      <c r="D58" s="13"/>
      <c r="E58" s="15"/>
      <c r="F58" s="16"/>
      <c r="G58" s="15"/>
      <c r="H58" s="16"/>
      <c r="I58" s="15"/>
      <c r="J58" s="16"/>
      <c r="K58" s="15"/>
      <c r="L58" s="19">
        <f t="shared" si="10"/>
        <v>0</v>
      </c>
    </row>
    <row r="59" spans="1:12" ht="13.5" customHeight="1">
      <c r="A59" s="11"/>
      <c r="B59" s="11"/>
      <c r="C59" s="12"/>
      <c r="D59" s="13"/>
      <c r="E59" s="15"/>
      <c r="F59" s="16"/>
      <c r="G59" s="15"/>
      <c r="H59" s="16"/>
      <c r="I59" s="15"/>
      <c r="J59" s="16"/>
      <c r="K59" s="15"/>
      <c r="L59" s="19">
        <f t="shared" si="10"/>
        <v>0</v>
      </c>
    </row>
    <row r="60" spans="1:12" ht="13.5" customHeight="1">
      <c r="A60" s="11"/>
      <c r="B60" s="11"/>
      <c r="C60" s="12"/>
      <c r="D60" s="13"/>
      <c r="E60" s="15"/>
      <c r="F60" s="16"/>
      <c r="G60" s="15"/>
      <c r="H60" s="16"/>
      <c r="I60" s="15"/>
      <c r="J60" s="16"/>
      <c r="K60" s="15"/>
      <c r="L60" s="19">
        <f t="shared" si="10"/>
        <v>0</v>
      </c>
    </row>
    <row r="61" spans="1:12" ht="13.5" customHeight="1">
      <c r="A61" s="11"/>
      <c r="B61" s="11"/>
      <c r="C61" s="12"/>
      <c r="D61" s="13"/>
      <c r="E61" s="15"/>
      <c r="F61" s="16"/>
      <c r="G61" s="15"/>
      <c r="H61" s="16"/>
      <c r="I61" s="15"/>
      <c r="J61" s="16"/>
      <c r="K61" s="15"/>
      <c r="L61" s="19">
        <f t="shared" si="10"/>
        <v>0</v>
      </c>
    </row>
    <row r="62" spans="1:12" ht="13.5" customHeight="1">
      <c r="A62" s="11"/>
      <c r="B62" s="11"/>
      <c r="C62" s="12"/>
      <c r="D62" s="13"/>
      <c r="E62" s="15"/>
      <c r="F62" s="16"/>
      <c r="G62" s="15"/>
      <c r="H62" s="16"/>
      <c r="I62" s="15"/>
      <c r="J62" s="16"/>
      <c r="K62" s="15"/>
      <c r="L62" s="19">
        <f t="shared" si="10"/>
        <v>0</v>
      </c>
    </row>
    <row r="63" spans="1:12" ht="13.5" customHeight="1">
      <c r="A63" s="11"/>
      <c r="B63" s="11"/>
      <c r="C63" s="12"/>
      <c r="D63" s="13"/>
      <c r="E63" s="15"/>
      <c r="F63" s="16"/>
      <c r="G63" s="15"/>
      <c r="H63" s="16"/>
      <c r="I63" s="15"/>
      <c r="J63" s="16"/>
      <c r="K63" s="15"/>
      <c r="L63" s="19">
        <f t="shared" si="10"/>
        <v>0</v>
      </c>
    </row>
    <row r="64" spans="1:12" ht="13.5" customHeight="1">
      <c r="A64" s="75" t="s">
        <v>95</v>
      </c>
      <c r="B64" s="76"/>
      <c r="C64" s="77"/>
      <c r="D64" s="29"/>
      <c r="E64" s="30" t="e">
        <f>SMALL(E57:E63,1)</f>
        <v>#NUM!</v>
      </c>
      <c r="F64" s="30"/>
      <c r="G64" s="30" t="e">
        <f>SMALL(G57:G63,1)</f>
        <v>#NUM!</v>
      </c>
      <c r="H64" s="30"/>
      <c r="I64" s="30" t="e">
        <f>SMALL(I57:I63,1)</f>
        <v>#NUM!</v>
      </c>
      <c r="J64" s="30"/>
      <c r="K64" s="30" t="e">
        <f>SMALL(K57:K63,1)</f>
        <v>#NUM!</v>
      </c>
      <c r="L64" s="19"/>
    </row>
    <row r="65" spans="1:12" ht="13.5" customHeight="1">
      <c r="A65" s="75" t="s">
        <v>95</v>
      </c>
      <c r="B65" s="76"/>
      <c r="C65" s="77"/>
      <c r="D65" s="29"/>
      <c r="E65" s="30" t="e">
        <f>SMALL(E57:E63,2)</f>
        <v>#NUM!</v>
      </c>
      <c r="F65" s="30"/>
      <c r="G65" s="30" t="e">
        <f>SMALL(G57:G63,2)</f>
        <v>#NUM!</v>
      </c>
      <c r="H65" s="30"/>
      <c r="I65" s="30" t="e">
        <f>SMALL(I57:I63,2)</f>
        <v>#NUM!</v>
      </c>
      <c r="J65" s="30"/>
      <c r="K65" s="30" t="e">
        <f>SMALL(K57:K63,2)</f>
        <v>#NUM!</v>
      </c>
      <c r="L65" s="31"/>
    </row>
    <row r="66" spans="1:12" ht="13.5" customHeight="1">
      <c r="A66" s="75" t="s">
        <v>95</v>
      </c>
      <c r="B66" s="76"/>
      <c r="C66" s="77"/>
      <c r="D66" s="29"/>
      <c r="E66" s="30" t="e">
        <f>SMALL(E57:E63,3)</f>
        <v>#NUM!</v>
      </c>
      <c r="F66" s="30"/>
      <c r="G66" s="30" t="e">
        <f>SMALL(G57:G63,3)</f>
        <v>#NUM!</v>
      </c>
      <c r="H66" s="30"/>
      <c r="I66" s="30" t="e">
        <f>SMALL(I57:I63,3)</f>
        <v>#NUM!</v>
      </c>
      <c r="J66" s="30"/>
      <c r="K66" s="30" t="e">
        <f>SMALL(K57:K63,3)</f>
        <v>#NUM!</v>
      </c>
      <c r="L66" s="31"/>
    </row>
    <row r="67" spans="1:12" ht="13.5" customHeight="1">
      <c r="A67" s="107" t="s">
        <v>96</v>
      </c>
      <c r="B67" s="108"/>
      <c r="C67" s="109"/>
      <c r="D67" s="33"/>
      <c r="E67" s="34" t="e">
        <f>SUM(E57:E63)-E64-E65-E66</f>
        <v>#NUM!</v>
      </c>
      <c r="F67" s="34"/>
      <c r="G67" s="34" t="e">
        <f>SUM(G57:G63)-G64-G65-G66</f>
        <v>#NUM!</v>
      </c>
      <c r="H67" s="34"/>
      <c r="I67" s="34" t="e">
        <f>SUM(I57:I63)-I64-I65-I66</f>
        <v>#NUM!</v>
      </c>
      <c r="J67" s="34"/>
      <c r="K67" s="34" t="e">
        <f>SUM(K57:K63)-K64-K65-K66</f>
        <v>#NUM!</v>
      </c>
      <c r="L67" s="35" t="e">
        <f>SUM($E67+$G67+$I67+$K67)</f>
        <v>#NUM!</v>
      </c>
    </row>
    <row r="68" spans="1:12" ht="13.5" customHeight="1"/>
    <row r="69" spans="1:12" ht="13.5" customHeight="1">
      <c r="A69" s="102" t="s">
        <v>27</v>
      </c>
      <c r="B69" s="110"/>
      <c r="C69" s="110"/>
      <c r="D69" s="110"/>
      <c r="E69" s="110"/>
      <c r="F69" s="110"/>
      <c r="G69" s="110"/>
      <c r="H69" s="110"/>
      <c r="I69" s="110"/>
      <c r="J69" s="110"/>
      <c r="K69" s="110"/>
      <c r="L69" s="103"/>
    </row>
    <row r="70" spans="1:12" ht="13.5" customHeight="1">
      <c r="A70" s="111" t="s">
        <v>526</v>
      </c>
      <c r="B70" s="108"/>
      <c r="C70" s="108"/>
      <c r="D70" s="108"/>
      <c r="E70" s="108"/>
      <c r="F70" s="108"/>
      <c r="G70" s="108"/>
      <c r="H70" s="108"/>
      <c r="I70" s="108"/>
      <c r="J70" s="108"/>
      <c r="K70" s="108"/>
      <c r="L70" s="109"/>
    </row>
    <row r="71" spans="1:12" ht="13.5" customHeight="1">
      <c r="A71" s="96" t="s">
        <v>13</v>
      </c>
      <c r="B71" s="98" t="s">
        <v>15</v>
      </c>
      <c r="C71" s="100" t="s">
        <v>16</v>
      </c>
      <c r="D71" s="102" t="s">
        <v>17</v>
      </c>
      <c r="E71" s="103"/>
      <c r="F71" s="102" t="s">
        <v>18</v>
      </c>
      <c r="G71" s="103"/>
      <c r="H71" s="102" t="s">
        <v>19</v>
      </c>
      <c r="I71" s="103"/>
      <c r="J71" s="102" t="s">
        <v>20</v>
      </c>
      <c r="K71" s="103"/>
      <c r="L71" s="6" t="s">
        <v>21</v>
      </c>
    </row>
    <row r="72" spans="1:12" ht="13.5" customHeight="1">
      <c r="A72" s="97"/>
      <c r="B72" s="99"/>
      <c r="C72" s="101"/>
      <c r="D72" s="7" t="s">
        <v>25</v>
      </c>
      <c r="E72" s="8" t="s">
        <v>26</v>
      </c>
      <c r="F72" s="7" t="s">
        <v>25</v>
      </c>
      <c r="G72" s="8" t="s">
        <v>26</v>
      </c>
      <c r="H72" s="7" t="s">
        <v>25</v>
      </c>
      <c r="I72" s="8" t="s">
        <v>26</v>
      </c>
      <c r="J72" s="7" t="s">
        <v>25</v>
      </c>
      <c r="K72" s="8" t="s">
        <v>26</v>
      </c>
      <c r="L72" s="9"/>
    </row>
    <row r="73" spans="1:12" ht="13.5" customHeight="1">
      <c r="A73" s="11"/>
      <c r="B73" s="11"/>
      <c r="C73" s="12"/>
      <c r="D73" s="13"/>
      <c r="E73" s="15"/>
      <c r="F73" s="16"/>
      <c r="G73" s="15"/>
      <c r="H73" s="16"/>
      <c r="I73" s="15"/>
      <c r="J73" s="16"/>
      <c r="K73" s="15"/>
      <c r="L73" s="19">
        <f t="shared" ref="L73:L79" si="11">SUM($E73+$G73+$I73+$K73)</f>
        <v>0</v>
      </c>
    </row>
    <row r="74" spans="1:12" ht="13.5" customHeight="1">
      <c r="A74" s="11"/>
      <c r="B74" s="11"/>
      <c r="C74" s="12"/>
      <c r="D74" s="13"/>
      <c r="E74" s="15"/>
      <c r="F74" s="16"/>
      <c r="G74" s="15"/>
      <c r="H74" s="16"/>
      <c r="I74" s="15"/>
      <c r="J74" s="16"/>
      <c r="K74" s="15"/>
      <c r="L74" s="19">
        <f t="shared" si="11"/>
        <v>0</v>
      </c>
    </row>
    <row r="75" spans="1:12" ht="13.5" customHeight="1">
      <c r="A75" s="11"/>
      <c r="B75" s="11"/>
      <c r="C75" s="12"/>
      <c r="D75" s="13"/>
      <c r="E75" s="15"/>
      <c r="F75" s="16"/>
      <c r="G75" s="15"/>
      <c r="H75" s="16"/>
      <c r="I75" s="15"/>
      <c r="J75" s="16"/>
      <c r="K75" s="15"/>
      <c r="L75" s="19">
        <f t="shared" si="11"/>
        <v>0</v>
      </c>
    </row>
    <row r="76" spans="1:12" ht="13.5" customHeight="1">
      <c r="A76" s="11"/>
      <c r="B76" s="11"/>
      <c r="C76" s="12"/>
      <c r="D76" s="13"/>
      <c r="E76" s="15"/>
      <c r="F76" s="16"/>
      <c r="G76" s="15"/>
      <c r="H76" s="16"/>
      <c r="I76" s="15"/>
      <c r="J76" s="16"/>
      <c r="K76" s="15"/>
      <c r="L76" s="19">
        <f t="shared" si="11"/>
        <v>0</v>
      </c>
    </row>
    <row r="77" spans="1:12" ht="13.5" customHeight="1">
      <c r="A77" s="11"/>
      <c r="B77" s="11"/>
      <c r="C77" s="12"/>
      <c r="D77" s="13"/>
      <c r="E77" s="15"/>
      <c r="F77" s="16"/>
      <c r="G77" s="15"/>
      <c r="H77" s="16"/>
      <c r="I77" s="15"/>
      <c r="J77" s="16"/>
      <c r="K77" s="15"/>
      <c r="L77" s="19">
        <f t="shared" si="11"/>
        <v>0</v>
      </c>
    </row>
    <row r="78" spans="1:12" ht="13.5" customHeight="1">
      <c r="A78" s="11"/>
      <c r="B78" s="11"/>
      <c r="C78" s="12"/>
      <c r="D78" s="13"/>
      <c r="E78" s="15"/>
      <c r="F78" s="16"/>
      <c r="G78" s="15"/>
      <c r="H78" s="16"/>
      <c r="I78" s="15"/>
      <c r="J78" s="16"/>
      <c r="K78" s="15"/>
      <c r="L78" s="19">
        <f t="shared" si="11"/>
        <v>0</v>
      </c>
    </row>
    <row r="79" spans="1:12" ht="13.5" customHeight="1">
      <c r="A79" s="11"/>
      <c r="B79" s="11"/>
      <c r="C79" s="12"/>
      <c r="D79" s="13"/>
      <c r="E79" s="15"/>
      <c r="F79" s="16"/>
      <c r="G79" s="15"/>
      <c r="H79" s="16"/>
      <c r="I79" s="15"/>
      <c r="J79" s="16"/>
      <c r="K79" s="15"/>
      <c r="L79" s="19">
        <f t="shared" si="11"/>
        <v>0</v>
      </c>
    </row>
    <row r="80" spans="1:12" ht="13.5" customHeight="1">
      <c r="A80" s="75" t="s">
        <v>95</v>
      </c>
      <c r="B80" s="76"/>
      <c r="C80" s="77"/>
      <c r="D80" s="29"/>
      <c r="E80" s="30" t="e">
        <f>SMALL(E73:E79,1)</f>
        <v>#NUM!</v>
      </c>
      <c r="F80" s="30"/>
      <c r="G80" s="30" t="e">
        <f>SMALL(G73:G79,1)</f>
        <v>#NUM!</v>
      </c>
      <c r="H80" s="30"/>
      <c r="I80" s="30" t="e">
        <f>SMALL(I73:I79,1)</f>
        <v>#NUM!</v>
      </c>
      <c r="J80" s="30"/>
      <c r="K80" s="30" t="e">
        <f>SMALL(K73:K79,1)</f>
        <v>#NUM!</v>
      </c>
      <c r="L80" s="19"/>
    </row>
    <row r="81" spans="1:12" ht="13.5" customHeight="1">
      <c r="A81" s="75" t="s">
        <v>95</v>
      </c>
      <c r="B81" s="76"/>
      <c r="C81" s="77"/>
      <c r="D81" s="29"/>
      <c r="E81" s="30" t="e">
        <f>SMALL(E73:E79,2)</f>
        <v>#NUM!</v>
      </c>
      <c r="F81" s="30"/>
      <c r="G81" s="30" t="e">
        <f>SMALL(G73:G79,2)</f>
        <v>#NUM!</v>
      </c>
      <c r="H81" s="30"/>
      <c r="I81" s="30" t="e">
        <f>SMALL(I73:I79,2)</f>
        <v>#NUM!</v>
      </c>
      <c r="J81" s="30"/>
      <c r="K81" s="30" t="e">
        <f>SMALL(K73:K79,2)</f>
        <v>#NUM!</v>
      </c>
      <c r="L81" s="31"/>
    </row>
    <row r="82" spans="1:12" ht="13.5" customHeight="1">
      <c r="A82" s="75" t="s">
        <v>95</v>
      </c>
      <c r="B82" s="76"/>
      <c r="C82" s="77"/>
      <c r="D82" s="29"/>
      <c r="E82" s="30" t="e">
        <f>SMALL(E73:E79,3)</f>
        <v>#NUM!</v>
      </c>
      <c r="F82" s="30"/>
      <c r="G82" s="30" t="e">
        <f>SMALL(G73:G79,3)</f>
        <v>#NUM!</v>
      </c>
      <c r="H82" s="30"/>
      <c r="I82" s="30" t="e">
        <f>SMALL(I73:I79,3)</f>
        <v>#NUM!</v>
      </c>
      <c r="J82" s="30"/>
      <c r="K82" s="30" t="e">
        <f>SMALL(K73:K79,3)</f>
        <v>#NUM!</v>
      </c>
      <c r="L82" s="31"/>
    </row>
    <row r="83" spans="1:12" ht="13.5" customHeight="1">
      <c r="A83" s="107" t="s">
        <v>96</v>
      </c>
      <c r="B83" s="108"/>
      <c r="C83" s="109"/>
      <c r="D83" s="33"/>
      <c r="E83" s="34" t="e">
        <f>SUM(E73:E79)-E80-E81-E82</f>
        <v>#NUM!</v>
      </c>
      <c r="F83" s="34"/>
      <c r="G83" s="34" t="e">
        <f>SUM(G73:G79)-G80-G81-G82</f>
        <v>#NUM!</v>
      </c>
      <c r="H83" s="34"/>
      <c r="I83" s="34" t="e">
        <f>SUM(I73:I79)-I80-I81-I82</f>
        <v>#NUM!</v>
      </c>
      <c r="J83" s="34"/>
      <c r="K83" s="34" t="e">
        <f>SUM(K73:K79)-K80-K81-K82</f>
        <v>#NUM!</v>
      </c>
      <c r="L83" s="35" t="e">
        <f>SUM($E83+$G83+$I83+$K83)</f>
        <v>#NUM!</v>
      </c>
    </row>
    <row r="84" spans="1:12" ht="13.5" customHeight="1"/>
    <row r="85" spans="1:12" ht="13.5" customHeight="1">
      <c r="A85" s="102" t="s">
        <v>27</v>
      </c>
      <c r="B85" s="110"/>
      <c r="C85" s="110"/>
      <c r="D85" s="110"/>
      <c r="E85" s="110"/>
      <c r="F85" s="110"/>
      <c r="G85" s="110"/>
      <c r="H85" s="110"/>
      <c r="I85" s="110"/>
      <c r="J85" s="110"/>
      <c r="K85" s="110"/>
      <c r="L85" s="103"/>
    </row>
    <row r="86" spans="1:12" ht="13.5" customHeight="1">
      <c r="A86" s="111" t="s">
        <v>526</v>
      </c>
      <c r="B86" s="108"/>
      <c r="C86" s="108"/>
      <c r="D86" s="108"/>
      <c r="E86" s="108"/>
      <c r="F86" s="108"/>
      <c r="G86" s="108"/>
      <c r="H86" s="108"/>
      <c r="I86" s="108"/>
      <c r="J86" s="108"/>
      <c r="K86" s="108"/>
      <c r="L86" s="109"/>
    </row>
    <row r="87" spans="1:12" ht="13.5" customHeight="1">
      <c r="A87" s="96" t="s">
        <v>13</v>
      </c>
      <c r="B87" s="98" t="s">
        <v>15</v>
      </c>
      <c r="C87" s="100" t="s">
        <v>16</v>
      </c>
      <c r="D87" s="102" t="s">
        <v>17</v>
      </c>
      <c r="E87" s="103"/>
      <c r="F87" s="102" t="s">
        <v>18</v>
      </c>
      <c r="G87" s="103"/>
      <c r="H87" s="102" t="s">
        <v>19</v>
      </c>
      <c r="I87" s="103"/>
      <c r="J87" s="102" t="s">
        <v>20</v>
      </c>
      <c r="K87" s="103"/>
      <c r="L87" s="6" t="s">
        <v>21</v>
      </c>
    </row>
    <row r="88" spans="1:12" ht="13.5" customHeight="1">
      <c r="A88" s="97"/>
      <c r="B88" s="99"/>
      <c r="C88" s="101"/>
      <c r="D88" s="7" t="s">
        <v>25</v>
      </c>
      <c r="E88" s="8" t="s">
        <v>26</v>
      </c>
      <c r="F88" s="7" t="s">
        <v>25</v>
      </c>
      <c r="G88" s="8" t="s">
        <v>26</v>
      </c>
      <c r="H88" s="7" t="s">
        <v>25</v>
      </c>
      <c r="I88" s="8" t="s">
        <v>26</v>
      </c>
      <c r="J88" s="7" t="s">
        <v>25</v>
      </c>
      <c r="K88" s="8" t="s">
        <v>26</v>
      </c>
      <c r="L88" s="9"/>
    </row>
    <row r="89" spans="1:12" ht="13.5" customHeight="1">
      <c r="A89" s="11"/>
      <c r="B89" s="11"/>
      <c r="C89" s="12"/>
      <c r="D89" s="13"/>
      <c r="E89" s="15"/>
      <c r="F89" s="16"/>
      <c r="G89" s="15"/>
      <c r="H89" s="16"/>
      <c r="I89" s="15"/>
      <c r="J89" s="16"/>
      <c r="K89" s="15"/>
      <c r="L89" s="19">
        <f t="shared" ref="L89:L95" si="12">SUM($E89+$G89+$I89+$K89)</f>
        <v>0</v>
      </c>
    </row>
    <row r="90" spans="1:12" ht="13.5" customHeight="1">
      <c r="A90" s="11"/>
      <c r="B90" s="11"/>
      <c r="C90" s="12"/>
      <c r="D90" s="13"/>
      <c r="E90" s="15"/>
      <c r="F90" s="16"/>
      <c r="G90" s="15"/>
      <c r="H90" s="16"/>
      <c r="I90" s="15"/>
      <c r="J90" s="16"/>
      <c r="K90" s="15"/>
      <c r="L90" s="19">
        <f t="shared" si="12"/>
        <v>0</v>
      </c>
    </row>
    <row r="91" spans="1:12" ht="13.5" customHeight="1">
      <c r="A91" s="11"/>
      <c r="B91" s="11"/>
      <c r="C91" s="12"/>
      <c r="D91" s="13"/>
      <c r="E91" s="15"/>
      <c r="F91" s="16"/>
      <c r="G91" s="15"/>
      <c r="H91" s="16"/>
      <c r="I91" s="15"/>
      <c r="J91" s="16"/>
      <c r="K91" s="15"/>
      <c r="L91" s="19">
        <f t="shared" si="12"/>
        <v>0</v>
      </c>
    </row>
    <row r="92" spans="1:12" ht="13.5" customHeight="1">
      <c r="A92" s="11"/>
      <c r="B92" s="11"/>
      <c r="C92" s="12"/>
      <c r="D92" s="13"/>
      <c r="E92" s="15"/>
      <c r="F92" s="16"/>
      <c r="G92" s="15"/>
      <c r="H92" s="16"/>
      <c r="I92" s="15"/>
      <c r="J92" s="16"/>
      <c r="K92" s="15"/>
      <c r="L92" s="19">
        <f t="shared" si="12"/>
        <v>0</v>
      </c>
    </row>
    <row r="93" spans="1:12" ht="13.5" customHeight="1">
      <c r="A93" s="11"/>
      <c r="B93" s="11"/>
      <c r="C93" s="12"/>
      <c r="D93" s="13"/>
      <c r="E93" s="15"/>
      <c r="F93" s="16"/>
      <c r="G93" s="15"/>
      <c r="H93" s="16"/>
      <c r="I93" s="15"/>
      <c r="J93" s="16"/>
      <c r="K93" s="15"/>
      <c r="L93" s="19">
        <f t="shared" si="12"/>
        <v>0</v>
      </c>
    </row>
    <row r="94" spans="1:12" ht="13.5" customHeight="1">
      <c r="A94" s="11"/>
      <c r="B94" s="11"/>
      <c r="C94" s="12"/>
      <c r="D94" s="13"/>
      <c r="E94" s="15"/>
      <c r="F94" s="16"/>
      <c r="G94" s="15"/>
      <c r="H94" s="16"/>
      <c r="I94" s="15"/>
      <c r="J94" s="16"/>
      <c r="K94" s="15"/>
      <c r="L94" s="19">
        <f t="shared" si="12"/>
        <v>0</v>
      </c>
    </row>
    <row r="95" spans="1:12" ht="13.5" customHeight="1">
      <c r="A95" s="11"/>
      <c r="B95" s="11"/>
      <c r="C95" s="12"/>
      <c r="D95" s="13"/>
      <c r="E95" s="15"/>
      <c r="F95" s="16"/>
      <c r="G95" s="15"/>
      <c r="H95" s="16"/>
      <c r="I95" s="15"/>
      <c r="J95" s="16"/>
      <c r="K95" s="15"/>
      <c r="L95" s="19">
        <f t="shared" si="12"/>
        <v>0</v>
      </c>
    </row>
    <row r="96" spans="1:12" ht="13.5" customHeight="1">
      <c r="A96" s="75" t="s">
        <v>95</v>
      </c>
      <c r="B96" s="76"/>
      <c r="C96" s="77"/>
      <c r="D96" s="29"/>
      <c r="E96" s="30" t="e">
        <f>SMALL(E89:E95,1)</f>
        <v>#NUM!</v>
      </c>
      <c r="F96" s="30"/>
      <c r="G96" s="30" t="e">
        <f>SMALL(G89:G95,1)</f>
        <v>#NUM!</v>
      </c>
      <c r="H96" s="30"/>
      <c r="I96" s="30" t="e">
        <f>SMALL(I89:I95,1)</f>
        <v>#NUM!</v>
      </c>
      <c r="J96" s="30"/>
      <c r="K96" s="30" t="e">
        <f>SMALL(K89:K95,1)</f>
        <v>#NUM!</v>
      </c>
      <c r="L96" s="19"/>
    </row>
    <row r="97" spans="1:12" ht="13.5" customHeight="1">
      <c r="A97" s="75" t="s">
        <v>95</v>
      </c>
      <c r="B97" s="76"/>
      <c r="C97" s="77"/>
      <c r="D97" s="29"/>
      <c r="E97" s="30" t="e">
        <f>SMALL(E89:E95,2)</f>
        <v>#NUM!</v>
      </c>
      <c r="F97" s="30"/>
      <c r="G97" s="30" t="e">
        <f>SMALL(G89:G95,2)</f>
        <v>#NUM!</v>
      </c>
      <c r="H97" s="30"/>
      <c r="I97" s="30" t="e">
        <f>SMALL(I89:I95,2)</f>
        <v>#NUM!</v>
      </c>
      <c r="J97" s="30"/>
      <c r="K97" s="30" t="e">
        <f>SMALL(K89:K95,2)</f>
        <v>#NUM!</v>
      </c>
      <c r="L97" s="31"/>
    </row>
    <row r="98" spans="1:12" ht="13.5" customHeight="1">
      <c r="A98" s="75" t="s">
        <v>95</v>
      </c>
      <c r="B98" s="76"/>
      <c r="C98" s="77"/>
      <c r="D98" s="29"/>
      <c r="E98" s="30" t="e">
        <f>SMALL(E89:E95,3)</f>
        <v>#NUM!</v>
      </c>
      <c r="F98" s="30"/>
      <c r="G98" s="30" t="e">
        <f>SMALL(G89:G95,3)</f>
        <v>#NUM!</v>
      </c>
      <c r="H98" s="30"/>
      <c r="I98" s="30" t="e">
        <f>SMALL(I89:I95,3)</f>
        <v>#NUM!</v>
      </c>
      <c r="J98" s="30"/>
      <c r="K98" s="30" t="e">
        <f>SMALL(K89:K95,3)</f>
        <v>#NUM!</v>
      </c>
      <c r="L98" s="31"/>
    </row>
    <row r="99" spans="1:12" ht="13.5" customHeight="1">
      <c r="A99" s="107" t="s">
        <v>96</v>
      </c>
      <c r="B99" s="108"/>
      <c r="C99" s="109"/>
      <c r="D99" s="33"/>
      <c r="E99" s="34" t="e">
        <f>SUM(E89:E95)-E96-E97-E98</f>
        <v>#NUM!</v>
      </c>
      <c r="F99" s="34"/>
      <c r="G99" s="34" t="e">
        <f>SUM(G89:G95)-G96-G97-G98</f>
        <v>#NUM!</v>
      </c>
      <c r="H99" s="34"/>
      <c r="I99" s="34" t="e">
        <f>SUM(I89:I95)-I96-I97-I98</f>
        <v>#NUM!</v>
      </c>
      <c r="J99" s="34"/>
      <c r="K99" s="34" t="e">
        <f>SUM(K89:K95)-K96-K97-K98</f>
        <v>#NUM!</v>
      </c>
      <c r="L99" s="35" t="e">
        <f>SUM($E99+$G99+$I99+$K99)</f>
        <v>#NUM!</v>
      </c>
    </row>
    <row r="100" spans="1:12" ht="13.5" customHeight="1"/>
    <row r="101" spans="1:12" ht="13.5" customHeight="1">
      <c r="A101" s="102" t="s">
        <v>27</v>
      </c>
      <c r="B101" s="110"/>
      <c r="C101" s="110"/>
      <c r="D101" s="110"/>
      <c r="E101" s="110"/>
      <c r="F101" s="110"/>
      <c r="G101" s="110"/>
      <c r="H101" s="110"/>
      <c r="I101" s="110"/>
      <c r="J101" s="110"/>
      <c r="K101" s="110"/>
      <c r="L101" s="103"/>
    </row>
    <row r="102" spans="1:12" ht="13.5" customHeight="1">
      <c r="A102" s="111" t="s">
        <v>526</v>
      </c>
      <c r="B102" s="108"/>
      <c r="C102" s="108"/>
      <c r="D102" s="108"/>
      <c r="E102" s="108"/>
      <c r="F102" s="108"/>
      <c r="G102" s="108"/>
      <c r="H102" s="108"/>
      <c r="I102" s="108"/>
      <c r="J102" s="108"/>
      <c r="K102" s="108"/>
      <c r="L102" s="109"/>
    </row>
    <row r="103" spans="1:12" ht="13.5" customHeight="1">
      <c r="A103" s="96" t="s">
        <v>13</v>
      </c>
      <c r="B103" s="98" t="s">
        <v>15</v>
      </c>
      <c r="C103" s="100" t="s">
        <v>16</v>
      </c>
      <c r="D103" s="102" t="s">
        <v>17</v>
      </c>
      <c r="E103" s="103"/>
      <c r="F103" s="102" t="s">
        <v>18</v>
      </c>
      <c r="G103" s="103"/>
      <c r="H103" s="102" t="s">
        <v>19</v>
      </c>
      <c r="I103" s="103"/>
      <c r="J103" s="102" t="s">
        <v>20</v>
      </c>
      <c r="K103" s="103"/>
      <c r="L103" s="6" t="s">
        <v>21</v>
      </c>
    </row>
    <row r="104" spans="1:12" ht="13.5" customHeight="1">
      <c r="A104" s="97"/>
      <c r="B104" s="99"/>
      <c r="C104" s="101"/>
      <c r="D104" s="7" t="s">
        <v>25</v>
      </c>
      <c r="E104" s="8" t="s">
        <v>26</v>
      </c>
      <c r="F104" s="7" t="s">
        <v>25</v>
      </c>
      <c r="G104" s="8" t="s">
        <v>26</v>
      </c>
      <c r="H104" s="7" t="s">
        <v>25</v>
      </c>
      <c r="I104" s="8" t="s">
        <v>26</v>
      </c>
      <c r="J104" s="7" t="s">
        <v>25</v>
      </c>
      <c r="K104" s="8" t="s">
        <v>26</v>
      </c>
      <c r="L104" s="9"/>
    </row>
    <row r="105" spans="1:12" ht="13.5" customHeight="1">
      <c r="A105" s="11"/>
      <c r="B105" s="11"/>
      <c r="C105" s="12"/>
      <c r="D105" s="13"/>
      <c r="E105" s="15"/>
      <c r="F105" s="16"/>
      <c r="G105" s="15"/>
      <c r="H105" s="16"/>
      <c r="I105" s="15"/>
      <c r="J105" s="16"/>
      <c r="K105" s="15"/>
      <c r="L105" s="19">
        <f t="shared" ref="L105:L111" si="13">SUM($E105+$G105+$I105+$K105)</f>
        <v>0</v>
      </c>
    </row>
    <row r="106" spans="1:12" ht="13.5" customHeight="1">
      <c r="A106" s="11"/>
      <c r="B106" s="11"/>
      <c r="C106" s="12"/>
      <c r="D106" s="13"/>
      <c r="E106" s="15"/>
      <c r="F106" s="16"/>
      <c r="G106" s="15"/>
      <c r="H106" s="16"/>
      <c r="I106" s="15"/>
      <c r="J106" s="16"/>
      <c r="K106" s="15"/>
      <c r="L106" s="19">
        <f t="shared" si="13"/>
        <v>0</v>
      </c>
    </row>
    <row r="107" spans="1:12" ht="13.5" customHeight="1">
      <c r="A107" s="11"/>
      <c r="B107" s="11"/>
      <c r="C107" s="12"/>
      <c r="D107" s="13"/>
      <c r="E107" s="15"/>
      <c r="F107" s="16"/>
      <c r="G107" s="15"/>
      <c r="H107" s="16"/>
      <c r="I107" s="15"/>
      <c r="J107" s="16"/>
      <c r="K107" s="15"/>
      <c r="L107" s="19">
        <f t="shared" si="13"/>
        <v>0</v>
      </c>
    </row>
    <row r="108" spans="1:12" ht="13.5" customHeight="1">
      <c r="A108" s="11"/>
      <c r="B108" s="11"/>
      <c r="C108" s="12"/>
      <c r="D108" s="13"/>
      <c r="E108" s="15"/>
      <c r="F108" s="16"/>
      <c r="G108" s="15"/>
      <c r="H108" s="16"/>
      <c r="I108" s="15"/>
      <c r="J108" s="16"/>
      <c r="K108" s="15"/>
      <c r="L108" s="19">
        <f t="shared" si="13"/>
        <v>0</v>
      </c>
    </row>
    <row r="109" spans="1:12" ht="13.5" customHeight="1">
      <c r="A109" s="11"/>
      <c r="B109" s="11"/>
      <c r="C109" s="12"/>
      <c r="D109" s="13"/>
      <c r="E109" s="15"/>
      <c r="F109" s="16"/>
      <c r="G109" s="15"/>
      <c r="H109" s="16"/>
      <c r="I109" s="15"/>
      <c r="J109" s="16"/>
      <c r="K109" s="15"/>
      <c r="L109" s="19">
        <f t="shared" si="13"/>
        <v>0</v>
      </c>
    </row>
    <row r="110" spans="1:12" ht="13.5" customHeight="1">
      <c r="A110" s="11"/>
      <c r="B110" s="11"/>
      <c r="C110" s="12"/>
      <c r="D110" s="13"/>
      <c r="E110" s="15"/>
      <c r="F110" s="16"/>
      <c r="G110" s="15"/>
      <c r="H110" s="16"/>
      <c r="I110" s="15"/>
      <c r="J110" s="16"/>
      <c r="K110" s="15"/>
      <c r="L110" s="19">
        <f t="shared" si="13"/>
        <v>0</v>
      </c>
    </row>
    <row r="111" spans="1:12" ht="13.5" customHeight="1">
      <c r="A111" s="11"/>
      <c r="B111" s="11"/>
      <c r="C111" s="12"/>
      <c r="D111" s="13"/>
      <c r="E111" s="15"/>
      <c r="F111" s="16"/>
      <c r="G111" s="15"/>
      <c r="H111" s="16"/>
      <c r="I111" s="15"/>
      <c r="J111" s="16"/>
      <c r="K111" s="15"/>
      <c r="L111" s="19">
        <f t="shared" si="13"/>
        <v>0</v>
      </c>
    </row>
    <row r="112" spans="1:12" ht="13.5" customHeight="1">
      <c r="A112" s="75" t="s">
        <v>95</v>
      </c>
      <c r="B112" s="76"/>
      <c r="C112" s="77"/>
      <c r="D112" s="29"/>
      <c r="E112" s="30" t="e">
        <f>SMALL(E105:E111,1)</f>
        <v>#NUM!</v>
      </c>
      <c r="F112" s="30"/>
      <c r="G112" s="30" t="e">
        <f>SMALL(G105:G111,1)</f>
        <v>#NUM!</v>
      </c>
      <c r="H112" s="30"/>
      <c r="I112" s="30" t="e">
        <f>SMALL(I105:I111,1)</f>
        <v>#NUM!</v>
      </c>
      <c r="J112" s="30"/>
      <c r="K112" s="30" t="e">
        <f>SMALL(K105:K111,1)</f>
        <v>#NUM!</v>
      </c>
      <c r="L112" s="19"/>
    </row>
    <row r="113" spans="1:12" ht="13.5" customHeight="1">
      <c r="A113" s="75" t="s">
        <v>95</v>
      </c>
      <c r="B113" s="76"/>
      <c r="C113" s="77"/>
      <c r="D113" s="29"/>
      <c r="E113" s="30" t="e">
        <f>SMALL(E105:E111,2)</f>
        <v>#NUM!</v>
      </c>
      <c r="F113" s="30"/>
      <c r="G113" s="30" t="e">
        <f>SMALL(G105:G111,2)</f>
        <v>#NUM!</v>
      </c>
      <c r="H113" s="30"/>
      <c r="I113" s="30" t="e">
        <f>SMALL(I105:I111,2)</f>
        <v>#NUM!</v>
      </c>
      <c r="J113" s="30"/>
      <c r="K113" s="30" t="e">
        <f>SMALL(K105:K111,2)</f>
        <v>#NUM!</v>
      </c>
      <c r="L113" s="31"/>
    </row>
    <row r="114" spans="1:12" ht="13.5" customHeight="1">
      <c r="A114" s="75" t="s">
        <v>95</v>
      </c>
      <c r="B114" s="76"/>
      <c r="C114" s="77"/>
      <c r="D114" s="29"/>
      <c r="E114" s="30" t="e">
        <f>SMALL(E105:E111,3)</f>
        <v>#NUM!</v>
      </c>
      <c r="F114" s="30"/>
      <c r="G114" s="30" t="e">
        <f>SMALL(G105:G111,3)</f>
        <v>#NUM!</v>
      </c>
      <c r="H114" s="30"/>
      <c r="I114" s="30" t="e">
        <f>SMALL(I105:I111,3)</f>
        <v>#NUM!</v>
      </c>
      <c r="J114" s="30"/>
      <c r="K114" s="30" t="e">
        <f>SMALL(K105:K111,3)</f>
        <v>#NUM!</v>
      </c>
      <c r="L114" s="31"/>
    </row>
    <row r="115" spans="1:12" ht="13.5" customHeight="1">
      <c r="A115" s="107" t="s">
        <v>96</v>
      </c>
      <c r="B115" s="108"/>
      <c r="C115" s="109"/>
      <c r="D115" s="33"/>
      <c r="E115" s="34" t="e">
        <f>SUM(E105:E111)-E112-E113-E114</f>
        <v>#NUM!</v>
      </c>
      <c r="F115" s="34"/>
      <c r="G115" s="34" t="e">
        <f>SUM(G105:G111)-G112-G113-G114</f>
        <v>#NUM!</v>
      </c>
      <c r="H115" s="34"/>
      <c r="I115" s="34" t="e">
        <f>SUM(I105:I111)-I112-I113-I114</f>
        <v>#NUM!</v>
      </c>
      <c r="J115" s="34"/>
      <c r="K115" s="34" t="e">
        <f>SUM(K105:K111)-K112-K113-K114</f>
        <v>#NUM!</v>
      </c>
      <c r="L115" s="35" t="e">
        <f>SUM($E115+$G115+$I115+$K115)</f>
        <v>#NUM!</v>
      </c>
    </row>
    <row r="116" spans="1:12" ht="13.5" customHeight="1"/>
    <row r="117" spans="1:12" ht="13.5" customHeight="1"/>
    <row r="118" spans="1:12" ht="13.5" customHeight="1"/>
    <row r="119" spans="1:12" ht="13.5" customHeight="1"/>
    <row r="120" spans="1:12" ht="13.5" customHeight="1"/>
    <row r="121" spans="1:12" ht="13.5" customHeight="1"/>
    <row r="122" spans="1:12" ht="13.5" customHeight="1"/>
    <row r="123" spans="1:12" ht="13.5" customHeight="1"/>
    <row r="124" spans="1:12" ht="13.5" customHeight="1"/>
    <row r="125" spans="1:12" ht="13.5" customHeight="1"/>
    <row r="126" spans="1:12" ht="13.5" customHeight="1"/>
    <row r="127" spans="1:12" ht="13.5" customHeight="1"/>
    <row r="128" spans="1:12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75">
    <mergeCell ref="C55:C56"/>
    <mergeCell ref="A55:A56"/>
    <mergeCell ref="B55:B56"/>
    <mergeCell ref="D55:E55"/>
    <mergeCell ref="A71:A72"/>
    <mergeCell ref="B71:B72"/>
    <mergeCell ref="C7:C8"/>
    <mergeCell ref="A7:A8"/>
    <mergeCell ref="B7:B8"/>
    <mergeCell ref="A19:C19"/>
    <mergeCell ref="A37:L37"/>
    <mergeCell ref="A38:L38"/>
    <mergeCell ref="J39:K39"/>
    <mergeCell ref="F39:G39"/>
    <mergeCell ref="H39:I39"/>
    <mergeCell ref="A35:C35"/>
    <mergeCell ref="A39:A40"/>
    <mergeCell ref="B39:B40"/>
    <mergeCell ref="C39:C40"/>
    <mergeCell ref="D39:E39"/>
    <mergeCell ref="D71:E71"/>
    <mergeCell ref="A51:C51"/>
    <mergeCell ref="A67:C67"/>
    <mergeCell ref="A83:C83"/>
    <mergeCell ref="A85:L85"/>
    <mergeCell ref="A53:L53"/>
    <mergeCell ref="A54:L54"/>
    <mergeCell ref="J55:K55"/>
    <mergeCell ref="F55:G55"/>
    <mergeCell ref="H55:I55"/>
    <mergeCell ref="F71:G71"/>
    <mergeCell ref="H71:I71"/>
    <mergeCell ref="A69:L69"/>
    <mergeCell ref="A70:L70"/>
    <mergeCell ref="J71:K71"/>
    <mergeCell ref="C71:C72"/>
    <mergeCell ref="A115:C115"/>
    <mergeCell ref="F103:G103"/>
    <mergeCell ref="H103:I103"/>
    <mergeCell ref="A86:L86"/>
    <mergeCell ref="A87:A88"/>
    <mergeCell ref="B87:B88"/>
    <mergeCell ref="J87:K87"/>
    <mergeCell ref="D87:E87"/>
    <mergeCell ref="C87:C88"/>
    <mergeCell ref="F87:G87"/>
    <mergeCell ref="H87:I87"/>
    <mergeCell ref="A99:C99"/>
    <mergeCell ref="A101:L101"/>
    <mergeCell ref="A102:L102"/>
    <mergeCell ref="A103:A104"/>
    <mergeCell ref="B103:B104"/>
    <mergeCell ref="J103:K103"/>
    <mergeCell ref="C103:C104"/>
    <mergeCell ref="D103:E103"/>
    <mergeCell ref="F7:G7"/>
    <mergeCell ref="H7:I7"/>
    <mergeCell ref="O7:T7"/>
    <mergeCell ref="D7:E7"/>
    <mergeCell ref="A1:L1"/>
    <mergeCell ref="O1:P4"/>
    <mergeCell ref="A3:L3"/>
    <mergeCell ref="A5:L5"/>
    <mergeCell ref="A6:L6"/>
    <mergeCell ref="J7:K7"/>
    <mergeCell ref="F23:G23"/>
    <mergeCell ref="H23:I23"/>
    <mergeCell ref="J23:K23"/>
    <mergeCell ref="V19:W27"/>
    <mergeCell ref="A21:L21"/>
    <mergeCell ref="A22:L22"/>
    <mergeCell ref="D23:E23"/>
    <mergeCell ref="A23:A24"/>
    <mergeCell ref="B23:B24"/>
    <mergeCell ref="C23:C24"/>
  </mergeCells>
  <pageMargins left="0.7" right="0.7" top="0.75" bottom="0.75" header="0" footer="0"/>
  <pageSetup paperSize="9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00"/>
  <sheetViews>
    <sheetView workbookViewId="0">
      <selection sqref="A1:L1"/>
    </sheetView>
  </sheetViews>
  <sheetFormatPr baseColWidth="10" defaultColWidth="14.453125" defaultRowHeight="15" customHeight="1"/>
  <cols>
    <col min="1" max="3" width="15.54296875" customWidth="1"/>
    <col min="4" max="4" width="8.54296875" customWidth="1"/>
    <col min="5" max="5" width="10.7265625" customWidth="1"/>
    <col min="6" max="6" width="8.54296875" customWidth="1"/>
    <col min="7" max="7" width="10.7265625" customWidth="1"/>
    <col min="8" max="8" width="8.54296875" customWidth="1"/>
    <col min="9" max="9" width="10.7265625" customWidth="1"/>
    <col min="10" max="10" width="8.54296875" customWidth="1"/>
    <col min="11" max="14" width="10.7265625" customWidth="1"/>
    <col min="15" max="15" width="15" customWidth="1"/>
    <col min="16" max="23" width="10.7265625" customWidth="1"/>
    <col min="24" max="26" width="8.7265625" customWidth="1"/>
  </cols>
  <sheetData>
    <row r="1" spans="1:20" ht="24" customHeight="1">
      <c r="A1" s="117" t="s">
        <v>473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"/>
      <c r="N1" s="2"/>
      <c r="O1" s="116" t="s">
        <v>536</v>
      </c>
      <c r="P1" s="115"/>
    </row>
    <row r="2" spans="1:20" ht="13.5" customHeight="1">
      <c r="M2" s="2"/>
      <c r="N2" s="2"/>
      <c r="O2" s="115"/>
      <c r="P2" s="115"/>
    </row>
    <row r="3" spans="1:20" ht="17.5" customHeight="1">
      <c r="A3" s="118" t="s">
        <v>538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3"/>
      <c r="N3" s="2"/>
      <c r="O3" s="115"/>
      <c r="P3" s="115"/>
    </row>
    <row r="4" spans="1:20" ht="13.5" customHeight="1">
      <c r="M4" s="2"/>
      <c r="N4" s="2"/>
      <c r="O4" s="115"/>
      <c r="P4" s="115"/>
    </row>
    <row r="5" spans="1:20" ht="13.5" customHeight="1">
      <c r="A5" s="102" t="s">
        <v>3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03"/>
      <c r="M5" s="4"/>
      <c r="N5" s="2"/>
      <c r="O5" s="5" t="s">
        <v>5</v>
      </c>
    </row>
    <row r="6" spans="1:20" ht="13.5" customHeight="1">
      <c r="A6" s="111" t="s">
        <v>539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9"/>
      <c r="M6" s="4"/>
      <c r="N6" s="2"/>
    </row>
    <row r="7" spans="1:20" ht="13.5" customHeight="1">
      <c r="A7" s="96" t="s">
        <v>13</v>
      </c>
      <c r="B7" s="98" t="s">
        <v>15</v>
      </c>
      <c r="C7" s="100" t="s">
        <v>16</v>
      </c>
      <c r="D7" s="102" t="s">
        <v>17</v>
      </c>
      <c r="E7" s="103"/>
      <c r="F7" s="102" t="s">
        <v>18</v>
      </c>
      <c r="G7" s="103"/>
      <c r="H7" s="102" t="s">
        <v>19</v>
      </c>
      <c r="I7" s="103"/>
      <c r="J7" s="102" t="s">
        <v>20</v>
      </c>
      <c r="K7" s="103"/>
      <c r="L7" s="6" t="s">
        <v>21</v>
      </c>
      <c r="M7" s="4"/>
      <c r="N7" s="2"/>
      <c r="O7" s="112" t="s">
        <v>541</v>
      </c>
      <c r="P7" s="105"/>
      <c r="Q7" s="105"/>
      <c r="R7" s="105"/>
      <c r="S7" s="105"/>
      <c r="T7" s="113"/>
    </row>
    <row r="8" spans="1:20" ht="13.5" customHeight="1">
      <c r="A8" s="97"/>
      <c r="B8" s="99"/>
      <c r="C8" s="101"/>
      <c r="D8" s="7" t="s">
        <v>25</v>
      </c>
      <c r="E8" s="8" t="s">
        <v>26</v>
      </c>
      <c r="F8" s="7" t="s">
        <v>25</v>
      </c>
      <c r="G8" s="8" t="s">
        <v>26</v>
      </c>
      <c r="H8" s="7" t="s">
        <v>25</v>
      </c>
      <c r="I8" s="8" t="s">
        <v>26</v>
      </c>
      <c r="J8" s="7" t="s">
        <v>25</v>
      </c>
      <c r="K8" s="8" t="s">
        <v>26</v>
      </c>
      <c r="L8" s="9"/>
      <c r="M8" s="4"/>
      <c r="N8" s="2"/>
      <c r="O8" s="10" t="s">
        <v>27</v>
      </c>
      <c r="P8" s="10" t="s">
        <v>17</v>
      </c>
      <c r="Q8" s="10" t="s">
        <v>18</v>
      </c>
      <c r="R8" s="10" t="s">
        <v>19</v>
      </c>
      <c r="S8" s="10" t="s">
        <v>20</v>
      </c>
      <c r="T8" s="10" t="s">
        <v>21</v>
      </c>
    </row>
    <row r="9" spans="1:20" ht="13.5" customHeight="1">
      <c r="A9" s="11" t="s">
        <v>452</v>
      </c>
      <c r="B9" s="11" t="s">
        <v>543</v>
      </c>
      <c r="C9" s="12">
        <v>356225800885</v>
      </c>
      <c r="D9" s="64">
        <v>5</v>
      </c>
      <c r="E9" s="15">
        <v>15.7</v>
      </c>
      <c r="F9" s="65">
        <v>5</v>
      </c>
      <c r="G9" s="15">
        <v>18.45</v>
      </c>
      <c r="H9" s="16">
        <v>4</v>
      </c>
      <c r="I9" s="15">
        <v>16.25</v>
      </c>
      <c r="J9" s="65">
        <v>5</v>
      </c>
      <c r="K9" s="15">
        <v>17.45</v>
      </c>
      <c r="L9" s="19">
        <f t="shared" ref="L9:L20" si="0">SUM($E9+$G9+$I9+$K9)</f>
        <v>67.849999999999994</v>
      </c>
      <c r="M9" s="20"/>
      <c r="N9" s="2"/>
      <c r="O9" s="21" t="str">
        <f>A5</f>
        <v>BRUZ</v>
      </c>
      <c r="P9" s="22">
        <f>E25</f>
        <v>136.50000000000003</v>
      </c>
      <c r="Q9" s="22">
        <f>G25</f>
        <v>144.14999999999998</v>
      </c>
      <c r="R9" s="22">
        <f>I25</f>
        <v>112.95</v>
      </c>
      <c r="S9" s="22">
        <f t="shared" ref="S9:T9" si="1">K25</f>
        <v>131.25</v>
      </c>
      <c r="T9" s="22">
        <f t="shared" si="1"/>
        <v>524.84999999999991</v>
      </c>
    </row>
    <row r="10" spans="1:20" ht="13.5" customHeight="1">
      <c r="A10" s="11" t="s">
        <v>545</v>
      </c>
      <c r="B10" s="11" t="s">
        <v>81</v>
      </c>
      <c r="C10" s="12">
        <v>356225800535</v>
      </c>
      <c r="D10" s="64">
        <v>5</v>
      </c>
      <c r="E10" s="15">
        <v>16.25</v>
      </c>
      <c r="F10" s="65">
        <v>5</v>
      </c>
      <c r="G10" s="15">
        <v>18.649999999999999</v>
      </c>
      <c r="H10" s="16">
        <v>4</v>
      </c>
      <c r="I10" s="15">
        <v>12.35</v>
      </c>
      <c r="J10" s="65">
        <v>5</v>
      </c>
      <c r="K10" s="15">
        <v>17.5</v>
      </c>
      <c r="L10" s="19">
        <f t="shared" si="0"/>
        <v>64.75</v>
      </c>
      <c r="M10" s="20"/>
      <c r="N10" s="2"/>
      <c r="O10" s="21" t="str">
        <f>A27</f>
        <v>Envolée gymnique d'Acigné</v>
      </c>
      <c r="P10" s="22">
        <f>E47</f>
        <v>139.35</v>
      </c>
      <c r="Q10" s="22">
        <f>G47</f>
        <v>141.85000000000002</v>
      </c>
      <c r="R10" s="22">
        <f>I47</f>
        <v>123.95</v>
      </c>
      <c r="S10" s="22">
        <f t="shared" ref="S10:T10" si="2">K47</f>
        <v>130.69999999999999</v>
      </c>
      <c r="T10" s="22">
        <f t="shared" si="2"/>
        <v>535.85</v>
      </c>
    </row>
    <row r="11" spans="1:20" ht="13.5" customHeight="1">
      <c r="A11" s="11" t="s">
        <v>548</v>
      </c>
      <c r="B11" s="11" t="s">
        <v>549</v>
      </c>
      <c r="C11" s="12">
        <v>356225800597</v>
      </c>
      <c r="D11" s="64">
        <v>5</v>
      </c>
      <c r="E11" s="15">
        <v>19.25</v>
      </c>
      <c r="F11" s="65">
        <v>5</v>
      </c>
      <c r="G11" s="15">
        <v>19.2</v>
      </c>
      <c r="H11" s="16">
        <v>4</v>
      </c>
      <c r="I11" s="15">
        <v>15.9</v>
      </c>
      <c r="J11" s="65">
        <v>5</v>
      </c>
      <c r="K11" s="15">
        <v>16.3</v>
      </c>
      <c r="L11" s="19">
        <f t="shared" si="0"/>
        <v>70.650000000000006</v>
      </c>
      <c r="M11" s="20"/>
      <c r="N11" s="2"/>
      <c r="O11" s="21" t="str">
        <f>A49</f>
        <v>ASSOCIATION</v>
      </c>
      <c r="P11" s="22" t="e">
        <f>E69</f>
        <v>#NUM!</v>
      </c>
      <c r="Q11" s="22" t="e">
        <f>G69</f>
        <v>#NUM!</v>
      </c>
      <c r="R11" s="22" t="e">
        <f>I69</f>
        <v>#NUM!</v>
      </c>
      <c r="S11" s="22" t="e">
        <f t="shared" ref="S11:T11" si="3">K69</f>
        <v>#NUM!</v>
      </c>
      <c r="T11" s="22" t="e">
        <f t="shared" si="3"/>
        <v>#NUM!</v>
      </c>
    </row>
    <row r="12" spans="1:20" ht="13.5" customHeight="1">
      <c r="A12" s="11"/>
      <c r="B12" s="11"/>
      <c r="C12" s="12"/>
      <c r="D12" s="13"/>
      <c r="E12" s="15">
        <v>0</v>
      </c>
      <c r="F12" s="16"/>
      <c r="G12" s="15">
        <v>0</v>
      </c>
      <c r="H12" s="16"/>
      <c r="I12" s="15">
        <v>0</v>
      </c>
      <c r="J12" s="16"/>
      <c r="K12" s="15">
        <v>0</v>
      </c>
      <c r="L12" s="19">
        <f t="shared" si="0"/>
        <v>0</v>
      </c>
      <c r="M12" s="20"/>
      <c r="N12" s="2"/>
      <c r="O12" s="21" t="str">
        <f>A71</f>
        <v>ASSOCIATION</v>
      </c>
      <c r="P12" s="22" t="e">
        <f>E91</f>
        <v>#NUM!</v>
      </c>
      <c r="Q12" s="22" t="e">
        <f>G91</f>
        <v>#NUM!</v>
      </c>
      <c r="R12" s="22" t="e">
        <f>I91</f>
        <v>#NUM!</v>
      </c>
      <c r="S12" s="22" t="e">
        <f t="shared" ref="S12:T12" si="4">K91</f>
        <v>#NUM!</v>
      </c>
      <c r="T12" s="22" t="e">
        <f t="shared" si="4"/>
        <v>#NUM!</v>
      </c>
    </row>
    <row r="13" spans="1:20" ht="13.5" customHeight="1">
      <c r="A13" s="11" t="s">
        <v>553</v>
      </c>
      <c r="B13" s="11" t="s">
        <v>191</v>
      </c>
      <c r="C13" s="12">
        <v>356225800543</v>
      </c>
      <c r="D13" s="13">
        <v>4</v>
      </c>
      <c r="E13" s="15">
        <v>16.850000000000001</v>
      </c>
      <c r="F13" s="16">
        <v>4</v>
      </c>
      <c r="G13" s="15">
        <v>17.2</v>
      </c>
      <c r="H13" s="23">
        <v>3</v>
      </c>
      <c r="I13" s="15">
        <v>13.7</v>
      </c>
      <c r="J13" s="16">
        <v>4</v>
      </c>
      <c r="K13" s="15">
        <v>15.1</v>
      </c>
      <c r="L13" s="19">
        <f t="shared" si="0"/>
        <v>62.85</v>
      </c>
      <c r="M13" s="20"/>
      <c r="N13" s="2"/>
      <c r="O13" s="21" t="str">
        <f>A93</f>
        <v>ASSOCIATION</v>
      </c>
      <c r="P13" s="22" t="e">
        <f>E113</f>
        <v>#NUM!</v>
      </c>
      <c r="Q13" s="22" t="e">
        <f>G113</f>
        <v>#NUM!</v>
      </c>
      <c r="R13" s="22" t="e">
        <f>I113</f>
        <v>#NUM!</v>
      </c>
      <c r="S13" s="22" t="e">
        <f t="shared" ref="S13:T13" si="5">K113</f>
        <v>#NUM!</v>
      </c>
      <c r="T13" s="22" t="e">
        <f t="shared" si="5"/>
        <v>#NUM!</v>
      </c>
    </row>
    <row r="14" spans="1:20" ht="13.5" customHeight="1">
      <c r="A14" s="11" t="s">
        <v>555</v>
      </c>
      <c r="B14" s="11" t="s">
        <v>556</v>
      </c>
      <c r="C14" s="12">
        <v>356225800857</v>
      </c>
      <c r="D14" s="64">
        <v>5</v>
      </c>
      <c r="E14" s="15">
        <v>16.3</v>
      </c>
      <c r="F14" s="16">
        <v>4</v>
      </c>
      <c r="G14" s="15">
        <v>16.8</v>
      </c>
      <c r="H14" s="16">
        <v>4</v>
      </c>
      <c r="I14" s="15">
        <v>10.8</v>
      </c>
      <c r="J14" s="65">
        <v>5</v>
      </c>
      <c r="K14" s="15">
        <v>17.149999999999999</v>
      </c>
      <c r="L14" s="19">
        <f t="shared" si="0"/>
        <v>61.050000000000004</v>
      </c>
      <c r="M14" s="20"/>
      <c r="N14" s="2"/>
      <c r="O14" s="21" t="str">
        <f>A115</f>
        <v>ASSOCIATION</v>
      </c>
      <c r="P14" s="22" t="e">
        <f>E135</f>
        <v>#NUM!</v>
      </c>
      <c r="Q14" s="22" t="e">
        <f>G135</f>
        <v>#NUM!</v>
      </c>
      <c r="R14" s="22" t="e">
        <f>I135</f>
        <v>#NUM!</v>
      </c>
      <c r="S14" s="22" t="e">
        <f t="shared" ref="S14:T14" si="6">K135</f>
        <v>#NUM!</v>
      </c>
      <c r="T14" s="22" t="e">
        <f t="shared" si="6"/>
        <v>#NUM!</v>
      </c>
    </row>
    <row r="15" spans="1:20" ht="13.5" customHeight="1">
      <c r="A15" s="11" t="s">
        <v>560</v>
      </c>
      <c r="B15" s="11" t="s">
        <v>55</v>
      </c>
      <c r="C15" s="12">
        <v>356225800687</v>
      </c>
      <c r="D15" s="13">
        <v>4</v>
      </c>
      <c r="E15" s="15">
        <v>16.75</v>
      </c>
      <c r="F15" s="16">
        <v>4</v>
      </c>
      <c r="G15" s="15">
        <v>16.55</v>
      </c>
      <c r="H15" s="16">
        <v>4</v>
      </c>
      <c r="I15" s="15">
        <v>13.95</v>
      </c>
      <c r="J15" s="16">
        <v>4</v>
      </c>
      <c r="K15" s="15">
        <v>14.85</v>
      </c>
      <c r="L15" s="19">
        <f t="shared" si="0"/>
        <v>62.1</v>
      </c>
      <c r="M15" s="20"/>
      <c r="N15" s="2"/>
      <c r="O15" s="21" t="str">
        <f>A137</f>
        <v>ASSOCIATION</v>
      </c>
      <c r="P15" s="22" t="e">
        <f>E157</f>
        <v>#NUM!</v>
      </c>
      <c r="Q15" s="22" t="e">
        <f>G157</f>
        <v>#NUM!</v>
      </c>
      <c r="R15" s="22" t="e">
        <f>I157</f>
        <v>#NUM!</v>
      </c>
      <c r="S15" s="22" t="e">
        <f t="shared" ref="S15:T15" si="7">K157</f>
        <v>#NUM!</v>
      </c>
      <c r="T15" s="22" t="e">
        <f t="shared" si="7"/>
        <v>#NUM!</v>
      </c>
    </row>
    <row r="16" spans="1:20" ht="13.5" customHeight="1">
      <c r="A16" s="11" t="s">
        <v>562</v>
      </c>
      <c r="B16" s="11" t="s">
        <v>563</v>
      </c>
      <c r="C16" s="12">
        <v>356225800609</v>
      </c>
      <c r="D16" s="13">
        <v>4</v>
      </c>
      <c r="E16" s="15">
        <v>17.399999999999999</v>
      </c>
      <c r="F16" s="65">
        <v>5</v>
      </c>
      <c r="G16" s="15">
        <v>18.850000000000001</v>
      </c>
      <c r="H16" s="81">
        <v>5</v>
      </c>
      <c r="I16" s="15">
        <v>15.2</v>
      </c>
      <c r="J16" s="65">
        <v>5</v>
      </c>
      <c r="K16" s="15">
        <v>18.05</v>
      </c>
      <c r="L16" s="19">
        <f t="shared" si="0"/>
        <v>69.5</v>
      </c>
      <c r="M16" s="82"/>
      <c r="N16" s="2"/>
      <c r="O16" s="21" t="str">
        <f>A159</f>
        <v>ASSOCIATION</v>
      </c>
      <c r="P16" s="22" t="e">
        <f>E179</f>
        <v>#NUM!</v>
      </c>
      <c r="Q16" s="22" t="e">
        <f>G179</f>
        <v>#NUM!</v>
      </c>
      <c r="R16" s="22" t="e">
        <f>I179</f>
        <v>#NUM!</v>
      </c>
      <c r="S16" s="22" t="e">
        <f t="shared" ref="S16:T16" si="8">K179</f>
        <v>#NUM!</v>
      </c>
      <c r="T16" s="22" t="e">
        <f t="shared" si="8"/>
        <v>#NUM!</v>
      </c>
    </row>
    <row r="17" spans="1:23" ht="13.5" customHeight="1">
      <c r="A17" s="11" t="s">
        <v>80</v>
      </c>
      <c r="B17" s="11" t="s">
        <v>567</v>
      </c>
      <c r="C17" s="12">
        <v>356225800708</v>
      </c>
      <c r="D17" s="13">
        <v>4</v>
      </c>
      <c r="E17" s="15">
        <v>17.149999999999999</v>
      </c>
      <c r="F17" s="65">
        <v>5</v>
      </c>
      <c r="G17" s="15">
        <v>18.45</v>
      </c>
      <c r="H17" s="83">
        <v>4</v>
      </c>
      <c r="I17" s="15">
        <v>12</v>
      </c>
      <c r="J17" s="23">
        <v>3</v>
      </c>
      <c r="K17" s="15">
        <v>14.85</v>
      </c>
      <c r="L17" s="19">
        <f t="shared" si="0"/>
        <v>62.449999999999996</v>
      </c>
      <c r="N17" s="2"/>
      <c r="O17" s="21" t="str">
        <f>A181</f>
        <v>ASSOCIATION</v>
      </c>
      <c r="P17" s="22" t="e">
        <f>E201</f>
        <v>#NUM!</v>
      </c>
      <c r="Q17" s="22" t="e">
        <f>G201</f>
        <v>#NUM!</v>
      </c>
      <c r="R17" s="22" t="e">
        <f>I201</f>
        <v>#NUM!</v>
      </c>
      <c r="S17" s="22" t="e">
        <f t="shared" ref="S17:T17" si="9">K201</f>
        <v>#NUM!</v>
      </c>
      <c r="T17" s="22" t="e">
        <f t="shared" si="9"/>
        <v>#NUM!</v>
      </c>
    </row>
    <row r="18" spans="1:23" ht="13.5" customHeight="1">
      <c r="A18" s="11" t="s">
        <v>571</v>
      </c>
      <c r="B18" s="11" t="s">
        <v>572</v>
      </c>
      <c r="C18" s="12">
        <v>356225800557</v>
      </c>
      <c r="D18" s="25">
        <v>3</v>
      </c>
      <c r="E18" s="15">
        <v>9.25</v>
      </c>
      <c r="F18" s="23">
        <v>3</v>
      </c>
      <c r="G18" s="15">
        <v>0</v>
      </c>
      <c r="H18" s="23">
        <v>3</v>
      </c>
      <c r="I18" s="15">
        <v>0</v>
      </c>
      <c r="J18" s="23">
        <v>3</v>
      </c>
      <c r="K18" s="15">
        <v>14.25</v>
      </c>
      <c r="L18" s="19">
        <f t="shared" si="0"/>
        <v>23.5</v>
      </c>
      <c r="M18" s="20"/>
      <c r="N18" s="2"/>
      <c r="O18" s="21" t="str">
        <f>A203</f>
        <v>ASSOCIATION</v>
      </c>
      <c r="P18" s="22" t="e">
        <f>E223</f>
        <v>#NUM!</v>
      </c>
      <c r="Q18" s="22" t="e">
        <f>G223</f>
        <v>#NUM!</v>
      </c>
      <c r="R18" s="22" t="e">
        <f>I223</f>
        <v>#NUM!</v>
      </c>
      <c r="S18" s="22" t="e">
        <f t="shared" ref="S18:T18" si="10">K223</f>
        <v>#NUM!</v>
      </c>
      <c r="T18" s="22" t="e">
        <f t="shared" si="10"/>
        <v>#NUM!</v>
      </c>
    </row>
    <row r="19" spans="1:23" ht="15" customHeight="1">
      <c r="A19" s="11" t="s">
        <v>573</v>
      </c>
      <c r="B19" s="11" t="s">
        <v>574</v>
      </c>
      <c r="C19" s="12">
        <v>356225800964</v>
      </c>
      <c r="D19" s="13">
        <v>4</v>
      </c>
      <c r="E19" s="15">
        <v>16.55</v>
      </c>
      <c r="F19" s="16">
        <v>3</v>
      </c>
      <c r="G19" s="15">
        <v>15</v>
      </c>
      <c r="H19" s="23">
        <v>3</v>
      </c>
      <c r="I19" s="15">
        <v>13.6</v>
      </c>
      <c r="J19" s="23">
        <v>3</v>
      </c>
      <c r="K19" s="15">
        <v>11</v>
      </c>
      <c r="L19" s="19">
        <f t="shared" si="0"/>
        <v>56.15</v>
      </c>
      <c r="M19" s="20"/>
      <c r="N19" s="2"/>
      <c r="O19" s="21" t="str">
        <f>A225</f>
        <v>ASSOCIATION</v>
      </c>
      <c r="P19" s="22" t="e">
        <f>E245</f>
        <v>#NUM!</v>
      </c>
      <c r="Q19" s="22" t="e">
        <f>G245</f>
        <v>#NUM!</v>
      </c>
      <c r="R19" s="22" t="e">
        <f>I245</f>
        <v>#NUM!</v>
      </c>
      <c r="S19" s="22" t="e">
        <f t="shared" ref="S19:T19" si="11">K245</f>
        <v>#NUM!</v>
      </c>
      <c r="T19" s="22" t="e">
        <f t="shared" si="11"/>
        <v>#NUM!</v>
      </c>
      <c r="V19" s="114" t="s">
        <v>89</v>
      </c>
      <c r="W19" s="115"/>
    </row>
    <row r="20" spans="1:23" ht="13.5" customHeight="1">
      <c r="A20" s="11"/>
      <c r="B20" s="11"/>
      <c r="C20" s="12"/>
      <c r="D20" s="13">
        <v>0</v>
      </c>
      <c r="E20" s="15">
        <v>0</v>
      </c>
      <c r="F20" s="16">
        <v>0</v>
      </c>
      <c r="G20" s="15">
        <v>0</v>
      </c>
      <c r="H20" s="16">
        <v>0</v>
      </c>
      <c r="I20" s="15">
        <v>0</v>
      </c>
      <c r="J20" s="16">
        <v>0</v>
      </c>
      <c r="K20" s="15">
        <v>0</v>
      </c>
      <c r="L20" s="19">
        <f t="shared" si="0"/>
        <v>0</v>
      </c>
      <c r="M20" s="20"/>
      <c r="N20" s="2"/>
      <c r="O20" s="21" t="str">
        <f>A247</f>
        <v>ASSOCIATION</v>
      </c>
      <c r="P20" s="22" t="e">
        <f>E267</f>
        <v>#NUM!</v>
      </c>
      <c r="Q20" s="22" t="e">
        <f>G267</f>
        <v>#NUM!</v>
      </c>
      <c r="R20" s="22" t="e">
        <f>I267</f>
        <v>#NUM!</v>
      </c>
      <c r="S20" s="22" t="e">
        <f t="shared" ref="S20:T20" si="12">K267</f>
        <v>#NUM!</v>
      </c>
      <c r="T20" s="22" t="e">
        <f t="shared" si="12"/>
        <v>#NUM!</v>
      </c>
      <c r="V20" s="115"/>
      <c r="W20" s="115"/>
    </row>
    <row r="21" spans="1:23" ht="13.5" customHeight="1">
      <c r="A21" s="104" t="s">
        <v>95</v>
      </c>
      <c r="B21" s="105"/>
      <c r="C21" s="106"/>
      <c r="D21" s="29"/>
      <c r="E21" s="30">
        <f>SMALL(E9:E20,1)</f>
        <v>0</v>
      </c>
      <c r="F21" s="30"/>
      <c r="G21" s="30">
        <f>SMALL(G9:G20,1)</f>
        <v>0</v>
      </c>
      <c r="H21" s="30"/>
      <c r="I21" s="30">
        <f>SMALL(I9:I20,1)</f>
        <v>0</v>
      </c>
      <c r="J21" s="30"/>
      <c r="K21" s="30">
        <f>SMALL(K9:K20,1)</f>
        <v>0</v>
      </c>
      <c r="L21" s="19"/>
      <c r="M21" s="20"/>
      <c r="N21" s="2"/>
      <c r="O21" s="21" t="str">
        <f>A269</f>
        <v>ASSOCIATION</v>
      </c>
      <c r="P21" s="22" t="e">
        <f>E289</f>
        <v>#NUM!</v>
      </c>
      <c r="Q21" s="22" t="e">
        <f>G289</f>
        <v>#NUM!</v>
      </c>
      <c r="R21" s="22" t="e">
        <f>I289</f>
        <v>#NUM!</v>
      </c>
      <c r="S21" s="22" t="e">
        <f t="shared" ref="S21:T21" si="13">K289</f>
        <v>#NUM!</v>
      </c>
      <c r="T21" s="22" t="e">
        <f t="shared" si="13"/>
        <v>#NUM!</v>
      </c>
      <c r="V21" s="115"/>
      <c r="W21" s="115"/>
    </row>
    <row r="22" spans="1:23" ht="13.5" customHeight="1">
      <c r="A22" s="104" t="s">
        <v>95</v>
      </c>
      <c r="B22" s="105"/>
      <c r="C22" s="106"/>
      <c r="D22" s="29"/>
      <c r="E22" s="30">
        <f>SMALL(E9:E20,2)</f>
        <v>0</v>
      </c>
      <c r="F22" s="30"/>
      <c r="G22" s="30">
        <f>SMALL(G9:G20,2)</f>
        <v>0</v>
      </c>
      <c r="H22" s="30"/>
      <c r="I22" s="30">
        <f>SMALL(I9:I20,2)</f>
        <v>0</v>
      </c>
      <c r="J22" s="30"/>
      <c r="K22" s="30">
        <f>SMALL(K9:K20,2)</f>
        <v>0</v>
      </c>
      <c r="L22" s="31"/>
      <c r="M22" s="32"/>
      <c r="N22" s="2"/>
      <c r="O22" s="21" t="str">
        <f>A291</f>
        <v>ASSOCIATION</v>
      </c>
      <c r="P22" s="22" t="e">
        <f>E311</f>
        <v>#NUM!</v>
      </c>
      <c r="Q22" s="22" t="e">
        <f>G311</f>
        <v>#NUM!</v>
      </c>
      <c r="R22" s="22" t="e">
        <f>I311</f>
        <v>#NUM!</v>
      </c>
      <c r="S22" s="22" t="e">
        <f t="shared" ref="S22:T22" si="14">K311</f>
        <v>#NUM!</v>
      </c>
      <c r="T22" s="22" t="e">
        <f t="shared" si="14"/>
        <v>#NUM!</v>
      </c>
      <c r="V22" s="115"/>
      <c r="W22" s="115"/>
    </row>
    <row r="23" spans="1:23" ht="13.5" customHeight="1">
      <c r="A23" s="104" t="s">
        <v>95</v>
      </c>
      <c r="B23" s="105"/>
      <c r="C23" s="106"/>
      <c r="D23" s="29"/>
      <c r="E23" s="30">
        <f>SMALL(E9:E20,3)</f>
        <v>9.25</v>
      </c>
      <c r="F23" s="30"/>
      <c r="G23" s="30">
        <f>SMALL(G9:G20,3)</f>
        <v>0</v>
      </c>
      <c r="H23" s="30"/>
      <c r="I23" s="30">
        <f>SMALL(I9:I20,3)</f>
        <v>0</v>
      </c>
      <c r="J23" s="30"/>
      <c r="K23" s="30">
        <f>SMALL(K9:K20,3)</f>
        <v>11</v>
      </c>
      <c r="L23" s="31"/>
      <c r="M23" s="32"/>
      <c r="N23" s="2"/>
      <c r="O23" s="21" t="str">
        <f>A313</f>
        <v>ASSOCIATION</v>
      </c>
      <c r="P23" s="22" t="e">
        <f>E333</f>
        <v>#NUM!</v>
      </c>
      <c r="Q23" s="22" t="e">
        <f>G333</f>
        <v>#NUM!</v>
      </c>
      <c r="R23" s="22" t="e">
        <f>I333</f>
        <v>#NUM!</v>
      </c>
      <c r="S23" s="22" t="e">
        <f t="shared" ref="S23:T23" si="15">K333</f>
        <v>#NUM!</v>
      </c>
      <c r="T23" s="22" t="e">
        <f t="shared" si="15"/>
        <v>#NUM!</v>
      </c>
      <c r="V23" s="115"/>
      <c r="W23" s="115"/>
    </row>
    <row r="24" spans="1:23" ht="13.5" customHeight="1">
      <c r="A24" s="104" t="s">
        <v>95</v>
      </c>
      <c r="B24" s="105"/>
      <c r="C24" s="106"/>
      <c r="D24" s="29"/>
      <c r="E24" s="30">
        <f>SMALL(E9:E20,4)</f>
        <v>15.7</v>
      </c>
      <c r="F24" s="30"/>
      <c r="G24" s="30">
        <f>SMALL(G9:G20,4)</f>
        <v>15</v>
      </c>
      <c r="H24" s="30"/>
      <c r="I24" s="30">
        <f>SMALL(I9:I20,4)</f>
        <v>10.8</v>
      </c>
      <c r="J24" s="30"/>
      <c r="K24" s="30">
        <f>SMALL(K10:K20,4)</f>
        <v>14.25</v>
      </c>
      <c r="L24" s="31"/>
      <c r="M24" s="20"/>
      <c r="N24" s="2"/>
      <c r="O24" s="21"/>
      <c r="P24" s="21"/>
      <c r="Q24" s="21"/>
      <c r="R24" s="21"/>
      <c r="S24" s="21"/>
      <c r="T24" s="21"/>
      <c r="V24" s="115"/>
      <c r="W24" s="115"/>
    </row>
    <row r="25" spans="1:23" ht="13.5" customHeight="1">
      <c r="A25" s="107" t="s">
        <v>96</v>
      </c>
      <c r="B25" s="108"/>
      <c r="C25" s="109"/>
      <c r="D25" s="33"/>
      <c r="E25" s="34">
        <f>SUM(E9:E20)-E21-E22-E23-E24</f>
        <v>136.50000000000003</v>
      </c>
      <c r="F25" s="34"/>
      <c r="G25" s="34">
        <f>SUM(G9:G20)-G21-G22-G23-G24</f>
        <v>144.14999999999998</v>
      </c>
      <c r="H25" s="34"/>
      <c r="I25" s="34">
        <f>SUM(I9:I20)-I21-I22-I23-I24</f>
        <v>112.95</v>
      </c>
      <c r="J25" s="34"/>
      <c r="K25" s="34">
        <f>SUM(K9:K20)-K21-K22-K23-K24</f>
        <v>131.25</v>
      </c>
      <c r="L25" s="35">
        <f>SUM($E25+$G25+$I25+$K25)</f>
        <v>524.84999999999991</v>
      </c>
      <c r="M25" s="20"/>
      <c r="N25" s="2"/>
      <c r="O25" s="21"/>
      <c r="P25" s="21"/>
      <c r="Q25" s="21"/>
      <c r="R25" s="21"/>
      <c r="S25" s="21"/>
      <c r="T25" s="21"/>
      <c r="V25" s="115"/>
      <c r="W25" s="115"/>
    </row>
    <row r="26" spans="1:23" ht="13.5" customHeight="1">
      <c r="B26" t="s">
        <v>98</v>
      </c>
      <c r="C26" s="27">
        <v>4</v>
      </c>
      <c r="D26" s="27">
        <f>COUNTIF(D9:D20,$C$26)</f>
        <v>5</v>
      </c>
      <c r="E26" s="27"/>
      <c r="F26" s="27">
        <f>COUNTIF(F9:F20,$C$26)</f>
        <v>3</v>
      </c>
      <c r="G26" s="27"/>
      <c r="H26" s="27">
        <f>COUNTIF(H9:H20,$C$26)</f>
        <v>6</v>
      </c>
      <c r="I26" s="27"/>
      <c r="J26" s="27">
        <f>COUNTIF(J9:J20,$C$26)</f>
        <v>2</v>
      </c>
      <c r="K26" s="27"/>
      <c r="M26" s="2"/>
      <c r="N26" s="2"/>
      <c r="V26" s="115"/>
      <c r="W26" s="115"/>
    </row>
    <row r="27" spans="1:23" ht="13.5" customHeight="1">
      <c r="A27" s="102" t="s">
        <v>267</v>
      </c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03"/>
      <c r="M27" s="4"/>
      <c r="N27" s="2"/>
      <c r="O27" s="119"/>
      <c r="P27" s="115"/>
      <c r="Q27" s="115"/>
      <c r="R27" s="115"/>
      <c r="S27" s="115"/>
      <c r="T27" s="115"/>
      <c r="U27" s="2"/>
      <c r="V27" s="115"/>
      <c r="W27" s="115"/>
    </row>
    <row r="28" spans="1:23" ht="13.5" customHeight="1">
      <c r="A28" s="111" t="s">
        <v>539</v>
      </c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9"/>
      <c r="M28" s="4"/>
      <c r="N28" s="2"/>
      <c r="O28" s="84"/>
      <c r="P28" s="84"/>
      <c r="Q28" s="84"/>
      <c r="R28" s="84"/>
      <c r="S28" s="84"/>
      <c r="T28" s="84"/>
      <c r="U28" s="2"/>
    </row>
    <row r="29" spans="1:23" ht="13.5" customHeight="1">
      <c r="A29" s="96" t="s">
        <v>13</v>
      </c>
      <c r="B29" s="98" t="s">
        <v>15</v>
      </c>
      <c r="C29" s="100" t="s">
        <v>16</v>
      </c>
      <c r="D29" s="102" t="s">
        <v>17</v>
      </c>
      <c r="E29" s="103"/>
      <c r="F29" s="102" t="s">
        <v>18</v>
      </c>
      <c r="G29" s="103"/>
      <c r="H29" s="102" t="s">
        <v>19</v>
      </c>
      <c r="I29" s="103"/>
      <c r="J29" s="102" t="s">
        <v>20</v>
      </c>
      <c r="K29" s="103"/>
      <c r="L29" s="6" t="s">
        <v>21</v>
      </c>
      <c r="M29" s="4"/>
      <c r="N29" s="2"/>
      <c r="O29" s="2"/>
      <c r="P29" s="70"/>
      <c r="Q29" s="70"/>
      <c r="R29" s="70"/>
      <c r="S29" s="70"/>
      <c r="T29" s="70"/>
      <c r="U29" s="2"/>
    </row>
    <row r="30" spans="1:23" ht="13.5" customHeight="1">
      <c r="A30" s="97"/>
      <c r="B30" s="99"/>
      <c r="C30" s="101"/>
      <c r="D30" s="7" t="s">
        <v>25</v>
      </c>
      <c r="E30" s="8" t="s">
        <v>26</v>
      </c>
      <c r="F30" s="7" t="s">
        <v>25</v>
      </c>
      <c r="G30" s="8" t="s">
        <v>26</v>
      </c>
      <c r="H30" s="7" t="s">
        <v>25</v>
      </c>
      <c r="I30" s="8" t="s">
        <v>26</v>
      </c>
      <c r="J30" s="7" t="s">
        <v>25</v>
      </c>
      <c r="K30" s="8" t="s">
        <v>26</v>
      </c>
      <c r="L30" s="9"/>
      <c r="M30" s="4"/>
      <c r="N30" s="2"/>
      <c r="O30" s="2"/>
      <c r="P30" s="70"/>
      <c r="Q30" s="70"/>
      <c r="R30" s="70"/>
      <c r="S30" s="70"/>
      <c r="T30" s="70"/>
      <c r="U30" s="2"/>
    </row>
    <row r="31" spans="1:23" ht="13.5" customHeight="1">
      <c r="A31" s="40" t="s">
        <v>597</v>
      </c>
      <c r="B31" s="41" t="s">
        <v>187</v>
      </c>
      <c r="C31" s="12"/>
      <c r="D31" s="43">
        <v>5</v>
      </c>
      <c r="E31" s="15">
        <v>18.350000000000001</v>
      </c>
      <c r="F31" s="43">
        <v>5</v>
      </c>
      <c r="G31" s="15">
        <v>19.100000000000001</v>
      </c>
      <c r="H31" s="43">
        <v>5</v>
      </c>
      <c r="I31" s="15">
        <v>17.45</v>
      </c>
      <c r="J31" s="43">
        <v>5</v>
      </c>
      <c r="K31" s="15">
        <v>16.3</v>
      </c>
      <c r="L31" s="19">
        <f t="shared" ref="L31:L42" si="16">SUM($E31+$G31+$I31+$K31)</f>
        <v>71.2</v>
      </c>
      <c r="M31" s="20"/>
      <c r="N31" s="2"/>
      <c r="O31" s="2"/>
      <c r="P31" s="70"/>
      <c r="Q31" s="70"/>
      <c r="R31" s="70"/>
      <c r="S31" s="70"/>
      <c r="T31" s="70"/>
      <c r="U31" s="2"/>
    </row>
    <row r="32" spans="1:23" ht="13.5" customHeight="1">
      <c r="A32" s="40" t="s">
        <v>598</v>
      </c>
      <c r="B32" s="41" t="s">
        <v>599</v>
      </c>
      <c r="C32" s="12"/>
      <c r="D32" s="42">
        <v>4</v>
      </c>
      <c r="E32" s="15">
        <v>16.7</v>
      </c>
      <c r="F32" s="42">
        <v>4</v>
      </c>
      <c r="G32" s="15">
        <v>17.399999999999999</v>
      </c>
      <c r="H32" s="43">
        <v>5</v>
      </c>
      <c r="I32" s="15">
        <v>14.1</v>
      </c>
      <c r="J32" s="43">
        <v>5</v>
      </c>
      <c r="K32" s="15">
        <v>17.05</v>
      </c>
      <c r="L32" s="19">
        <f t="shared" si="16"/>
        <v>65.25</v>
      </c>
      <c r="M32" s="20"/>
      <c r="N32" s="2"/>
      <c r="O32" s="2"/>
      <c r="P32" s="70"/>
      <c r="Q32" s="70"/>
      <c r="R32" s="70"/>
      <c r="S32" s="70"/>
      <c r="T32" s="70"/>
      <c r="U32" s="2"/>
    </row>
    <row r="33" spans="1:21" ht="13.5" customHeight="1">
      <c r="A33" s="40" t="s">
        <v>600</v>
      </c>
      <c r="B33" s="44" t="s">
        <v>422</v>
      </c>
      <c r="C33" s="12"/>
      <c r="D33" s="85">
        <v>5</v>
      </c>
      <c r="E33" s="15">
        <v>19.3</v>
      </c>
      <c r="F33" s="85">
        <v>5</v>
      </c>
      <c r="G33" s="15">
        <v>18.350000000000001</v>
      </c>
      <c r="H33" s="85">
        <v>5</v>
      </c>
      <c r="I33" s="15">
        <v>18.25</v>
      </c>
      <c r="J33" s="85">
        <v>5</v>
      </c>
      <c r="K33" s="15">
        <v>19.5</v>
      </c>
      <c r="L33" s="19">
        <f t="shared" si="16"/>
        <v>75.400000000000006</v>
      </c>
      <c r="M33" s="20"/>
      <c r="N33" s="2"/>
      <c r="O33" s="2"/>
      <c r="P33" s="70"/>
      <c r="Q33" s="70"/>
      <c r="R33" s="70"/>
      <c r="S33" s="70"/>
      <c r="T33" s="70"/>
      <c r="U33" s="2"/>
    </row>
    <row r="34" spans="1:21" ht="13.5" customHeight="1">
      <c r="A34" s="40" t="s">
        <v>142</v>
      </c>
      <c r="B34" s="41" t="s">
        <v>601</v>
      </c>
      <c r="C34" s="12"/>
      <c r="D34" s="43">
        <v>5</v>
      </c>
      <c r="E34" s="15">
        <v>14.8</v>
      </c>
      <c r="F34" s="42">
        <v>4</v>
      </c>
      <c r="G34" s="15">
        <v>16.850000000000001</v>
      </c>
      <c r="H34" s="42">
        <v>4</v>
      </c>
      <c r="I34" s="15">
        <v>13.65</v>
      </c>
      <c r="J34" s="42">
        <v>4</v>
      </c>
      <c r="K34" s="15">
        <v>13.5</v>
      </c>
      <c r="L34" s="19">
        <f t="shared" si="16"/>
        <v>58.800000000000004</v>
      </c>
      <c r="M34" s="20"/>
      <c r="N34" s="2"/>
      <c r="O34" s="2"/>
      <c r="P34" s="70"/>
      <c r="Q34" s="70"/>
      <c r="R34" s="70"/>
      <c r="S34" s="70"/>
      <c r="T34" s="70"/>
      <c r="U34" s="2"/>
    </row>
    <row r="35" spans="1:21" ht="13.5" customHeight="1">
      <c r="A35" s="51" t="s">
        <v>602</v>
      </c>
      <c r="B35" s="52" t="s">
        <v>330</v>
      </c>
      <c r="C35" s="12"/>
      <c r="D35" s="45">
        <v>4</v>
      </c>
      <c r="E35" s="15">
        <v>17.350000000000001</v>
      </c>
      <c r="F35" s="45">
        <v>5</v>
      </c>
      <c r="G35" s="15">
        <v>18.350000000000001</v>
      </c>
      <c r="H35" s="45">
        <v>4</v>
      </c>
      <c r="I35" s="15">
        <v>13.55</v>
      </c>
      <c r="J35" s="45">
        <v>4</v>
      </c>
      <c r="K35" s="15">
        <v>15.25</v>
      </c>
      <c r="L35" s="19">
        <f t="shared" si="16"/>
        <v>64.5</v>
      </c>
      <c r="M35" s="20"/>
      <c r="N35" s="2"/>
      <c r="O35" s="2"/>
      <c r="P35" s="70"/>
      <c r="Q35" s="70"/>
      <c r="R35" s="70"/>
      <c r="S35" s="70"/>
      <c r="T35" s="70"/>
      <c r="U35" s="2"/>
    </row>
    <row r="36" spans="1:21" ht="13.5" customHeight="1">
      <c r="A36" s="40" t="s">
        <v>291</v>
      </c>
      <c r="B36" s="44" t="s">
        <v>528</v>
      </c>
      <c r="C36" s="12"/>
      <c r="D36" s="45">
        <v>4</v>
      </c>
      <c r="E36" s="15">
        <v>14.75</v>
      </c>
      <c r="F36" s="85">
        <v>5</v>
      </c>
      <c r="G36" s="15">
        <v>16.25</v>
      </c>
      <c r="H36" s="45">
        <v>4</v>
      </c>
      <c r="I36" s="15">
        <v>12.7</v>
      </c>
      <c r="J36" s="46">
        <v>3</v>
      </c>
      <c r="K36" s="15">
        <v>13.95</v>
      </c>
      <c r="L36" s="19">
        <f t="shared" si="16"/>
        <v>57.650000000000006</v>
      </c>
      <c r="M36" s="20"/>
      <c r="N36" s="2"/>
      <c r="O36" s="2"/>
      <c r="P36" s="70"/>
      <c r="Q36" s="70"/>
      <c r="R36" s="70"/>
      <c r="S36" s="70"/>
      <c r="T36" s="70"/>
      <c r="U36" s="2"/>
    </row>
    <row r="37" spans="1:21" ht="13.5" customHeight="1">
      <c r="A37" s="47" t="s">
        <v>603</v>
      </c>
      <c r="B37" s="48" t="s">
        <v>604</v>
      </c>
      <c r="C37" s="12"/>
      <c r="D37" s="50">
        <v>5</v>
      </c>
      <c r="E37" s="15">
        <v>18.5</v>
      </c>
      <c r="F37" s="50">
        <v>5</v>
      </c>
      <c r="G37" s="15">
        <v>18.8</v>
      </c>
      <c r="H37" s="50">
        <v>4</v>
      </c>
      <c r="I37" s="15">
        <v>14.3</v>
      </c>
      <c r="J37" s="50">
        <v>5</v>
      </c>
      <c r="K37" s="15">
        <v>18.2</v>
      </c>
      <c r="L37" s="19">
        <f t="shared" si="16"/>
        <v>69.8</v>
      </c>
      <c r="M37" s="20"/>
      <c r="N37" s="2"/>
      <c r="O37" s="2"/>
      <c r="P37" s="70"/>
      <c r="Q37" s="70"/>
      <c r="R37" s="70"/>
      <c r="S37" s="70"/>
      <c r="T37" s="70"/>
      <c r="U37" s="2"/>
    </row>
    <row r="38" spans="1:21" ht="13.5" customHeight="1">
      <c r="A38" s="40" t="s">
        <v>605</v>
      </c>
      <c r="B38" s="41" t="s">
        <v>424</v>
      </c>
      <c r="C38" s="12"/>
      <c r="D38" s="43">
        <v>5</v>
      </c>
      <c r="E38" s="15">
        <v>18</v>
      </c>
      <c r="F38" s="43">
        <v>4</v>
      </c>
      <c r="G38" s="15">
        <v>16.75</v>
      </c>
      <c r="H38" s="43">
        <v>5</v>
      </c>
      <c r="I38" s="15">
        <v>18</v>
      </c>
      <c r="J38" s="43">
        <v>5</v>
      </c>
      <c r="K38" s="15">
        <v>16.95</v>
      </c>
      <c r="L38" s="19">
        <f t="shared" si="16"/>
        <v>69.7</v>
      </c>
      <c r="M38" s="20"/>
      <c r="N38" s="2"/>
      <c r="O38" s="2"/>
      <c r="P38" s="70"/>
      <c r="Q38" s="70"/>
      <c r="R38" s="70"/>
      <c r="S38" s="70"/>
      <c r="T38" s="70"/>
      <c r="U38" s="2"/>
    </row>
    <row r="39" spans="1:21" ht="13.5" customHeight="1">
      <c r="A39" s="40"/>
      <c r="B39" s="44"/>
      <c r="C39" s="12"/>
      <c r="D39" s="46"/>
      <c r="E39" s="15">
        <v>0</v>
      </c>
      <c r="F39" s="46"/>
      <c r="G39" s="15">
        <v>0</v>
      </c>
      <c r="H39" s="46"/>
      <c r="I39" s="15">
        <v>0</v>
      </c>
      <c r="J39" s="46"/>
      <c r="K39" s="15">
        <v>0</v>
      </c>
      <c r="L39" s="19">
        <f t="shared" si="16"/>
        <v>0</v>
      </c>
      <c r="M39" s="20"/>
      <c r="N39" s="2"/>
      <c r="O39" s="2"/>
      <c r="P39" s="70"/>
      <c r="Q39" s="70"/>
      <c r="R39" s="70"/>
      <c r="S39" s="70"/>
      <c r="T39" s="70"/>
      <c r="U39" s="2"/>
    </row>
    <row r="40" spans="1:21" ht="13.5" customHeight="1">
      <c r="A40" s="40" t="s">
        <v>606</v>
      </c>
      <c r="B40" s="44" t="s">
        <v>607</v>
      </c>
      <c r="C40" s="12"/>
      <c r="D40" s="45">
        <v>4</v>
      </c>
      <c r="E40" s="15">
        <v>16.350000000000001</v>
      </c>
      <c r="F40" s="45">
        <v>4</v>
      </c>
      <c r="G40" s="15">
        <v>15.4</v>
      </c>
      <c r="H40" s="46">
        <v>3</v>
      </c>
      <c r="I40" s="15">
        <v>14.65</v>
      </c>
      <c r="J40" s="45">
        <v>4</v>
      </c>
      <c r="K40" s="15">
        <v>13.05</v>
      </c>
      <c r="L40" s="19">
        <f t="shared" si="16"/>
        <v>59.45</v>
      </c>
      <c r="M40" s="20"/>
      <c r="N40" s="2"/>
      <c r="O40" s="2"/>
      <c r="P40" s="70"/>
      <c r="Q40" s="70"/>
      <c r="R40" s="70"/>
      <c r="S40" s="70"/>
      <c r="T40" s="70"/>
      <c r="U40" s="2"/>
    </row>
    <row r="41" spans="1:21" ht="13.5" customHeight="1">
      <c r="A41" s="11"/>
      <c r="B41" s="11"/>
      <c r="C41" s="12"/>
      <c r="D41" s="13"/>
      <c r="E41" s="15">
        <v>0</v>
      </c>
      <c r="F41" s="16"/>
      <c r="G41" s="15">
        <v>0</v>
      </c>
      <c r="H41" s="16"/>
      <c r="I41" s="15">
        <v>0</v>
      </c>
      <c r="J41" s="16"/>
      <c r="K41" s="15">
        <v>0</v>
      </c>
      <c r="L41" s="19">
        <f t="shared" si="16"/>
        <v>0</v>
      </c>
      <c r="M41" s="20"/>
      <c r="N41" s="2"/>
      <c r="O41" s="2"/>
      <c r="P41" s="70"/>
      <c r="Q41" s="70"/>
      <c r="R41" s="70"/>
      <c r="S41" s="70"/>
      <c r="T41" s="70"/>
      <c r="U41" s="2"/>
    </row>
    <row r="42" spans="1:21" ht="13.5" customHeight="1">
      <c r="A42" s="11"/>
      <c r="B42" s="11"/>
      <c r="C42" s="12"/>
      <c r="D42" s="13"/>
      <c r="E42" s="15">
        <v>0</v>
      </c>
      <c r="F42" s="16"/>
      <c r="G42" s="15">
        <v>0</v>
      </c>
      <c r="H42" s="16"/>
      <c r="I42" s="15">
        <v>0</v>
      </c>
      <c r="J42" s="16"/>
      <c r="K42" s="15">
        <v>0</v>
      </c>
      <c r="L42" s="19">
        <f t="shared" si="16"/>
        <v>0</v>
      </c>
      <c r="M42" s="20"/>
      <c r="N42" s="2"/>
      <c r="O42" s="2"/>
      <c r="P42" s="70"/>
      <c r="Q42" s="70"/>
      <c r="R42" s="70"/>
      <c r="S42" s="70"/>
      <c r="T42" s="70"/>
      <c r="U42" s="2"/>
    </row>
    <row r="43" spans="1:21" ht="13.5" customHeight="1">
      <c r="A43" s="104" t="s">
        <v>95</v>
      </c>
      <c r="B43" s="105"/>
      <c r="C43" s="106"/>
      <c r="D43" s="29"/>
      <c r="E43" s="30">
        <f>SMALL(E31:E42,1)</f>
        <v>0</v>
      </c>
      <c r="F43" s="30"/>
      <c r="G43" s="30">
        <f>SMALL(G31:G42,1)</f>
        <v>0</v>
      </c>
      <c r="H43" s="30"/>
      <c r="I43" s="30">
        <f>SMALL(I31:I42,1)</f>
        <v>0</v>
      </c>
      <c r="J43" s="30"/>
      <c r="K43" s="30">
        <f>SMALL(K31:K42,1)</f>
        <v>0</v>
      </c>
      <c r="L43" s="19"/>
      <c r="M43" s="20"/>
      <c r="N43" s="2"/>
      <c r="O43" s="2"/>
      <c r="P43" s="70"/>
      <c r="Q43" s="70"/>
      <c r="R43" s="70"/>
      <c r="S43" s="70"/>
      <c r="T43" s="70"/>
      <c r="U43" s="2"/>
    </row>
    <row r="44" spans="1:21" ht="13.5" customHeight="1">
      <c r="A44" s="104" t="s">
        <v>95</v>
      </c>
      <c r="B44" s="105"/>
      <c r="C44" s="106"/>
      <c r="D44" s="29"/>
      <c r="E44" s="30">
        <f>SMALL(E31:E42,2)</f>
        <v>0</v>
      </c>
      <c r="F44" s="30"/>
      <c r="G44" s="30">
        <f>SMALL(G31:G42,2)</f>
        <v>0</v>
      </c>
      <c r="H44" s="30"/>
      <c r="I44" s="30">
        <f>SMALL(I31:I42,2)</f>
        <v>0</v>
      </c>
      <c r="J44" s="30"/>
      <c r="K44" s="30">
        <f>SMALL(K31:K42,2)</f>
        <v>0</v>
      </c>
      <c r="L44" s="31"/>
      <c r="M44" s="32"/>
      <c r="N44" s="2"/>
    </row>
    <row r="45" spans="1:21" ht="13.5" customHeight="1">
      <c r="A45" s="104" t="s">
        <v>95</v>
      </c>
      <c r="B45" s="105"/>
      <c r="C45" s="106"/>
      <c r="D45" s="29"/>
      <c r="E45" s="30">
        <f>SMALL(E31:E42,3)</f>
        <v>0</v>
      </c>
      <c r="F45" s="30"/>
      <c r="G45" s="30">
        <f>SMALL(G31:G42,3)</f>
        <v>0</v>
      </c>
      <c r="H45" s="30"/>
      <c r="I45" s="30">
        <f>SMALL(I31:I42,3)</f>
        <v>0</v>
      </c>
      <c r="J45" s="30"/>
      <c r="K45" s="30">
        <f>SMALL(K31:K42,3)</f>
        <v>0</v>
      </c>
      <c r="L45" s="31"/>
      <c r="M45" s="32"/>
      <c r="N45" s="2"/>
    </row>
    <row r="46" spans="1:21" ht="13.5" customHeight="1">
      <c r="A46" s="104" t="s">
        <v>95</v>
      </c>
      <c r="B46" s="105"/>
      <c r="C46" s="106"/>
      <c r="D46" s="29"/>
      <c r="E46" s="30">
        <f>SMALL(E31:E42,4)</f>
        <v>14.75</v>
      </c>
      <c r="F46" s="30"/>
      <c r="G46" s="30">
        <f>SMALL(G31:G42,4)</f>
        <v>15.4</v>
      </c>
      <c r="H46" s="30"/>
      <c r="I46" s="30">
        <f>SMALL(I31:I42,4)</f>
        <v>12.7</v>
      </c>
      <c r="J46" s="30"/>
      <c r="K46" s="30">
        <f>SMALL(K32:K42,4)</f>
        <v>13.05</v>
      </c>
      <c r="L46" s="31"/>
      <c r="M46" s="32"/>
      <c r="N46" s="2"/>
    </row>
    <row r="47" spans="1:21" ht="13.5" customHeight="1">
      <c r="A47" s="107" t="s">
        <v>96</v>
      </c>
      <c r="B47" s="108"/>
      <c r="C47" s="109"/>
      <c r="D47" s="33"/>
      <c r="E47" s="34">
        <f>SUM(E31:E42)-E43-E44-E45-E46</f>
        <v>139.35</v>
      </c>
      <c r="F47" s="34"/>
      <c r="G47" s="34">
        <f>SUM(G31:G42)-G43-G44-G45-G46</f>
        <v>141.85000000000002</v>
      </c>
      <c r="H47" s="34"/>
      <c r="I47" s="34">
        <f>SUM(I31:I42)-I43-I44-I45-I46</f>
        <v>123.95</v>
      </c>
      <c r="J47" s="34"/>
      <c r="K47" s="34">
        <f>SUM(K31:K42)-K43-K44-K45-K46</f>
        <v>130.69999999999999</v>
      </c>
      <c r="L47" s="35">
        <f>SUM($E47+$G47+$I47+$K47)</f>
        <v>535.85</v>
      </c>
      <c r="M47" s="20"/>
      <c r="N47" s="2"/>
    </row>
    <row r="48" spans="1:21" ht="13.5" customHeight="1">
      <c r="B48" t="s">
        <v>98</v>
      </c>
      <c r="C48" s="27">
        <v>4</v>
      </c>
      <c r="D48" s="27">
        <f>COUNTIF(D31:D42,$C$26)</f>
        <v>4</v>
      </c>
      <c r="E48" s="27"/>
      <c r="F48" s="27">
        <f>COUNTIF(F31:F42,$C$26)</f>
        <v>4</v>
      </c>
      <c r="G48" s="27"/>
      <c r="H48" s="27">
        <f>COUNTIF(H31:H42,$C$26)</f>
        <v>4</v>
      </c>
      <c r="I48" s="27"/>
      <c r="J48" s="27">
        <f>COUNTIF(J31:J42,$C$26)</f>
        <v>3</v>
      </c>
      <c r="K48" s="27"/>
      <c r="M48" s="2"/>
      <c r="N48" s="2"/>
    </row>
    <row r="49" spans="1:14" ht="13.5" customHeight="1">
      <c r="A49" s="102" t="s">
        <v>27</v>
      </c>
      <c r="B49" s="110"/>
      <c r="C49" s="110"/>
      <c r="D49" s="110"/>
      <c r="E49" s="110"/>
      <c r="F49" s="110"/>
      <c r="G49" s="110"/>
      <c r="H49" s="110"/>
      <c r="I49" s="110"/>
      <c r="J49" s="110"/>
      <c r="K49" s="110"/>
      <c r="L49" s="103"/>
      <c r="M49" s="4"/>
      <c r="N49" s="2"/>
    </row>
    <row r="50" spans="1:14" ht="13.5" customHeight="1">
      <c r="A50" s="111" t="s">
        <v>539</v>
      </c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9"/>
      <c r="M50" s="4"/>
      <c r="N50" s="2"/>
    </row>
    <row r="51" spans="1:14" ht="13.5" customHeight="1">
      <c r="A51" s="96" t="s">
        <v>13</v>
      </c>
      <c r="B51" s="98" t="s">
        <v>15</v>
      </c>
      <c r="C51" s="100" t="s">
        <v>16</v>
      </c>
      <c r="D51" s="102" t="s">
        <v>17</v>
      </c>
      <c r="E51" s="103"/>
      <c r="F51" s="102" t="s">
        <v>18</v>
      </c>
      <c r="G51" s="103"/>
      <c r="H51" s="102" t="s">
        <v>19</v>
      </c>
      <c r="I51" s="103"/>
      <c r="J51" s="102" t="s">
        <v>20</v>
      </c>
      <c r="K51" s="103"/>
      <c r="L51" s="6" t="s">
        <v>21</v>
      </c>
      <c r="M51" s="4"/>
      <c r="N51" s="2"/>
    </row>
    <row r="52" spans="1:14" ht="13.5" customHeight="1">
      <c r="A52" s="97"/>
      <c r="B52" s="99"/>
      <c r="C52" s="101"/>
      <c r="D52" s="7" t="s">
        <v>25</v>
      </c>
      <c r="E52" s="8" t="s">
        <v>26</v>
      </c>
      <c r="F52" s="7" t="s">
        <v>25</v>
      </c>
      <c r="G52" s="8" t="s">
        <v>26</v>
      </c>
      <c r="H52" s="7" t="s">
        <v>25</v>
      </c>
      <c r="I52" s="8" t="s">
        <v>26</v>
      </c>
      <c r="J52" s="7" t="s">
        <v>25</v>
      </c>
      <c r="K52" s="8" t="s">
        <v>26</v>
      </c>
      <c r="L52" s="9"/>
      <c r="M52" s="4"/>
      <c r="N52" s="2"/>
    </row>
    <row r="53" spans="1:14" ht="13.5" customHeight="1">
      <c r="A53" s="11"/>
      <c r="B53" s="11"/>
      <c r="C53" s="12"/>
      <c r="D53" s="13"/>
      <c r="E53" s="15"/>
      <c r="F53" s="16"/>
      <c r="G53" s="15"/>
      <c r="H53" s="16"/>
      <c r="I53" s="15"/>
      <c r="J53" s="16"/>
      <c r="K53" s="15"/>
      <c r="L53" s="19">
        <f t="shared" ref="L53:L64" si="17">SUM($E53+$G53+$I53+$K53)</f>
        <v>0</v>
      </c>
      <c r="M53" s="20"/>
      <c r="N53" s="2"/>
    </row>
    <row r="54" spans="1:14" ht="13.5" customHeight="1">
      <c r="A54" s="11"/>
      <c r="B54" s="11"/>
      <c r="C54" s="12"/>
      <c r="D54" s="13"/>
      <c r="E54" s="15"/>
      <c r="F54" s="16"/>
      <c r="G54" s="15"/>
      <c r="H54" s="16"/>
      <c r="I54" s="15"/>
      <c r="J54" s="16"/>
      <c r="K54" s="15"/>
      <c r="L54" s="19">
        <f t="shared" si="17"/>
        <v>0</v>
      </c>
      <c r="M54" s="20"/>
      <c r="N54" s="2"/>
    </row>
    <row r="55" spans="1:14" ht="13.5" customHeight="1">
      <c r="A55" s="11"/>
      <c r="B55" s="11"/>
      <c r="C55" s="12"/>
      <c r="D55" s="13"/>
      <c r="E55" s="15"/>
      <c r="F55" s="16"/>
      <c r="G55" s="15"/>
      <c r="H55" s="16"/>
      <c r="I55" s="15"/>
      <c r="J55" s="16"/>
      <c r="K55" s="15"/>
      <c r="L55" s="19">
        <f t="shared" si="17"/>
        <v>0</v>
      </c>
      <c r="M55" s="20"/>
      <c r="N55" s="2"/>
    </row>
    <row r="56" spans="1:14" ht="13.5" customHeight="1">
      <c r="A56" s="11"/>
      <c r="B56" s="11"/>
      <c r="C56" s="12"/>
      <c r="D56" s="13"/>
      <c r="E56" s="15"/>
      <c r="F56" s="16"/>
      <c r="G56" s="15"/>
      <c r="H56" s="16"/>
      <c r="I56" s="15"/>
      <c r="J56" s="16"/>
      <c r="K56" s="15"/>
      <c r="L56" s="19">
        <f t="shared" si="17"/>
        <v>0</v>
      </c>
      <c r="M56" s="20"/>
      <c r="N56" s="2"/>
    </row>
    <row r="57" spans="1:14" ht="13.5" customHeight="1">
      <c r="A57" s="11"/>
      <c r="B57" s="11"/>
      <c r="C57" s="12"/>
      <c r="D57" s="13"/>
      <c r="E57" s="15"/>
      <c r="F57" s="16"/>
      <c r="G57" s="15"/>
      <c r="H57" s="16"/>
      <c r="I57" s="15"/>
      <c r="J57" s="16"/>
      <c r="K57" s="15"/>
      <c r="L57" s="19">
        <f t="shared" si="17"/>
        <v>0</v>
      </c>
      <c r="M57" s="20"/>
      <c r="N57" s="2"/>
    </row>
    <row r="58" spans="1:14" ht="13.5" customHeight="1">
      <c r="A58" s="11"/>
      <c r="B58" s="11"/>
      <c r="C58" s="12"/>
      <c r="D58" s="13"/>
      <c r="E58" s="15"/>
      <c r="F58" s="16"/>
      <c r="G58" s="15"/>
      <c r="H58" s="16"/>
      <c r="I58" s="15"/>
      <c r="J58" s="16"/>
      <c r="K58" s="15"/>
      <c r="L58" s="19">
        <f t="shared" si="17"/>
        <v>0</v>
      </c>
      <c r="M58" s="20"/>
      <c r="N58" s="2"/>
    </row>
    <row r="59" spans="1:14" ht="13.5" customHeight="1">
      <c r="A59" s="11"/>
      <c r="B59" s="11"/>
      <c r="C59" s="12"/>
      <c r="D59" s="13"/>
      <c r="E59" s="15"/>
      <c r="F59" s="16"/>
      <c r="G59" s="15"/>
      <c r="H59" s="16"/>
      <c r="I59" s="15"/>
      <c r="J59" s="16"/>
      <c r="K59" s="15"/>
      <c r="L59" s="19">
        <f t="shared" si="17"/>
        <v>0</v>
      </c>
      <c r="M59" s="20"/>
      <c r="N59" s="2"/>
    </row>
    <row r="60" spans="1:14" ht="13.5" customHeight="1">
      <c r="A60" s="11"/>
      <c r="B60" s="11"/>
      <c r="C60" s="12"/>
      <c r="D60" s="13"/>
      <c r="E60" s="15"/>
      <c r="F60" s="16"/>
      <c r="G60" s="15"/>
      <c r="H60" s="16"/>
      <c r="I60" s="15"/>
      <c r="J60" s="16"/>
      <c r="K60" s="15"/>
      <c r="L60" s="19">
        <f t="shared" si="17"/>
        <v>0</v>
      </c>
      <c r="M60" s="20"/>
      <c r="N60" s="2"/>
    </row>
    <row r="61" spans="1:14" ht="13.5" customHeight="1">
      <c r="A61" s="11"/>
      <c r="B61" s="11"/>
      <c r="C61" s="12"/>
      <c r="D61" s="13"/>
      <c r="E61" s="15"/>
      <c r="F61" s="16"/>
      <c r="G61" s="15"/>
      <c r="H61" s="16"/>
      <c r="I61" s="15"/>
      <c r="J61" s="16"/>
      <c r="K61" s="15"/>
      <c r="L61" s="19">
        <f t="shared" si="17"/>
        <v>0</v>
      </c>
      <c r="M61" s="20"/>
      <c r="N61" s="2"/>
    </row>
    <row r="62" spans="1:14" ht="13.5" customHeight="1">
      <c r="A62" s="11"/>
      <c r="B62" s="11"/>
      <c r="C62" s="12"/>
      <c r="D62" s="13"/>
      <c r="E62" s="15"/>
      <c r="F62" s="16"/>
      <c r="G62" s="15"/>
      <c r="H62" s="16"/>
      <c r="I62" s="15"/>
      <c r="J62" s="16"/>
      <c r="K62" s="15"/>
      <c r="L62" s="19">
        <f t="shared" si="17"/>
        <v>0</v>
      </c>
      <c r="M62" s="20"/>
      <c r="N62" s="2"/>
    </row>
    <row r="63" spans="1:14" ht="13.5" customHeight="1">
      <c r="A63" s="11"/>
      <c r="B63" s="11"/>
      <c r="C63" s="12"/>
      <c r="D63" s="13"/>
      <c r="E63" s="15"/>
      <c r="F63" s="16"/>
      <c r="G63" s="15"/>
      <c r="H63" s="16"/>
      <c r="I63" s="15"/>
      <c r="J63" s="16"/>
      <c r="K63" s="15"/>
      <c r="L63" s="19">
        <f t="shared" si="17"/>
        <v>0</v>
      </c>
      <c r="M63" s="20"/>
      <c r="N63" s="2"/>
    </row>
    <row r="64" spans="1:14" ht="13.5" customHeight="1">
      <c r="A64" s="11"/>
      <c r="B64" s="11"/>
      <c r="C64" s="12"/>
      <c r="D64" s="13"/>
      <c r="E64" s="15"/>
      <c r="F64" s="16"/>
      <c r="G64" s="15"/>
      <c r="H64" s="16"/>
      <c r="I64" s="15"/>
      <c r="J64" s="16"/>
      <c r="K64" s="15"/>
      <c r="L64" s="19">
        <f t="shared" si="17"/>
        <v>0</v>
      </c>
      <c r="M64" s="20"/>
      <c r="N64" s="2"/>
    </row>
    <row r="65" spans="1:14" ht="13.5" customHeight="1">
      <c r="A65" s="104" t="s">
        <v>95</v>
      </c>
      <c r="B65" s="105"/>
      <c r="C65" s="106"/>
      <c r="D65" s="29"/>
      <c r="E65" s="30" t="e">
        <f>SMALL(E53:E64,1)</f>
        <v>#NUM!</v>
      </c>
      <c r="F65" s="30"/>
      <c r="G65" s="30" t="e">
        <f>SMALL(G53:G64,1)</f>
        <v>#NUM!</v>
      </c>
      <c r="H65" s="30"/>
      <c r="I65" s="30" t="e">
        <f>SMALL(I53:I64,1)</f>
        <v>#NUM!</v>
      </c>
      <c r="J65" s="30"/>
      <c r="K65" s="30" t="e">
        <f>SMALL(K53:K64,1)</f>
        <v>#NUM!</v>
      </c>
      <c r="L65" s="19"/>
      <c r="M65" s="20"/>
      <c r="N65" s="2"/>
    </row>
    <row r="66" spans="1:14" ht="13.5" customHeight="1">
      <c r="A66" s="104" t="s">
        <v>95</v>
      </c>
      <c r="B66" s="105"/>
      <c r="C66" s="106"/>
      <c r="D66" s="29"/>
      <c r="E66" s="30" t="e">
        <f>SMALL(E53:E64,2)</f>
        <v>#NUM!</v>
      </c>
      <c r="F66" s="30"/>
      <c r="G66" s="30" t="e">
        <f>SMALL(G53:G64,2)</f>
        <v>#NUM!</v>
      </c>
      <c r="H66" s="30"/>
      <c r="I66" s="30" t="e">
        <f>SMALL(I53:I64,2)</f>
        <v>#NUM!</v>
      </c>
      <c r="J66" s="30"/>
      <c r="K66" s="30" t="e">
        <f>SMALL(K53:K64,2)</f>
        <v>#NUM!</v>
      </c>
      <c r="L66" s="31"/>
      <c r="M66" s="32"/>
      <c r="N66" s="2"/>
    </row>
    <row r="67" spans="1:14" ht="13.5" customHeight="1">
      <c r="A67" s="104" t="s">
        <v>95</v>
      </c>
      <c r="B67" s="105"/>
      <c r="C67" s="106"/>
      <c r="D67" s="29"/>
      <c r="E67" s="30" t="e">
        <f>SMALL(E53:E64,3)</f>
        <v>#NUM!</v>
      </c>
      <c r="F67" s="30"/>
      <c r="G67" s="30" t="e">
        <f>SMALL(G53:G64,3)</f>
        <v>#NUM!</v>
      </c>
      <c r="H67" s="30"/>
      <c r="I67" s="30" t="e">
        <f>SMALL(I53:I64,3)</f>
        <v>#NUM!</v>
      </c>
      <c r="J67" s="30"/>
      <c r="K67" s="30" t="e">
        <f>SMALL(K53:K64,3)</f>
        <v>#NUM!</v>
      </c>
      <c r="L67" s="31"/>
      <c r="M67" s="32"/>
      <c r="N67" s="2"/>
    </row>
    <row r="68" spans="1:14" ht="13.5" customHeight="1">
      <c r="A68" s="104" t="s">
        <v>95</v>
      </c>
      <c r="B68" s="105"/>
      <c r="C68" s="106"/>
      <c r="D68" s="29"/>
      <c r="E68" s="30" t="e">
        <f>SMALL(E53:E64,4)</f>
        <v>#NUM!</v>
      </c>
      <c r="F68" s="30"/>
      <c r="G68" s="30" t="e">
        <f>SMALL(G53:G64,4)</f>
        <v>#NUM!</v>
      </c>
      <c r="H68" s="30"/>
      <c r="I68" s="30" t="e">
        <f>SMALL(I53:I64,4)</f>
        <v>#NUM!</v>
      </c>
      <c r="J68" s="30"/>
      <c r="K68" s="30" t="e">
        <f>SMALL(K54:K64,4)</f>
        <v>#NUM!</v>
      </c>
      <c r="L68" s="31"/>
      <c r="M68" s="32"/>
      <c r="N68" s="2"/>
    </row>
    <row r="69" spans="1:14" ht="13.5" customHeight="1">
      <c r="A69" s="107" t="s">
        <v>96</v>
      </c>
      <c r="B69" s="108"/>
      <c r="C69" s="109"/>
      <c r="D69" s="33"/>
      <c r="E69" s="34" t="e">
        <f>SUM(E53:E64)-E65-E66-E67-E68</f>
        <v>#NUM!</v>
      </c>
      <c r="F69" s="34"/>
      <c r="G69" s="34" t="e">
        <f>SUM(G53:G64)-G65-G66-G67-G68</f>
        <v>#NUM!</v>
      </c>
      <c r="H69" s="34"/>
      <c r="I69" s="34" t="e">
        <f>SUM(I53:I64)-I65-I66-I67-I68</f>
        <v>#NUM!</v>
      </c>
      <c r="J69" s="34"/>
      <c r="K69" s="34" t="e">
        <f>SUM(K53:K64)-K65-K66-K67-K68</f>
        <v>#NUM!</v>
      </c>
      <c r="L69" s="35" t="e">
        <f>SUM($E69+$G69+$I69+$K69)</f>
        <v>#NUM!</v>
      </c>
      <c r="M69" s="20"/>
      <c r="N69" s="2"/>
    </row>
    <row r="70" spans="1:14" ht="13.5" customHeight="1">
      <c r="M70" s="2"/>
      <c r="N70" s="2"/>
    </row>
    <row r="71" spans="1:14" ht="13.5" customHeight="1">
      <c r="A71" s="102" t="s">
        <v>27</v>
      </c>
      <c r="B71" s="110"/>
      <c r="C71" s="110"/>
      <c r="D71" s="110"/>
      <c r="E71" s="110"/>
      <c r="F71" s="110"/>
      <c r="G71" s="110"/>
      <c r="H71" s="110"/>
      <c r="I71" s="110"/>
      <c r="J71" s="110"/>
      <c r="K71" s="110"/>
      <c r="L71" s="103"/>
      <c r="M71" s="4"/>
      <c r="N71" s="2"/>
    </row>
    <row r="72" spans="1:14" ht="13.5" customHeight="1">
      <c r="A72" s="111" t="s">
        <v>539</v>
      </c>
      <c r="B72" s="108"/>
      <c r="C72" s="108"/>
      <c r="D72" s="108"/>
      <c r="E72" s="108"/>
      <c r="F72" s="108"/>
      <c r="G72" s="108"/>
      <c r="H72" s="108"/>
      <c r="I72" s="108"/>
      <c r="J72" s="108"/>
      <c r="K72" s="108"/>
      <c r="L72" s="109"/>
      <c r="M72" s="4"/>
      <c r="N72" s="2"/>
    </row>
    <row r="73" spans="1:14" ht="13.5" customHeight="1">
      <c r="A73" s="96" t="s">
        <v>13</v>
      </c>
      <c r="B73" s="98" t="s">
        <v>15</v>
      </c>
      <c r="C73" s="100" t="s">
        <v>16</v>
      </c>
      <c r="D73" s="102" t="s">
        <v>17</v>
      </c>
      <c r="E73" s="103"/>
      <c r="F73" s="102" t="s">
        <v>18</v>
      </c>
      <c r="G73" s="103"/>
      <c r="H73" s="102" t="s">
        <v>19</v>
      </c>
      <c r="I73" s="103"/>
      <c r="J73" s="102" t="s">
        <v>20</v>
      </c>
      <c r="K73" s="103"/>
      <c r="L73" s="6" t="s">
        <v>21</v>
      </c>
      <c r="M73" s="4"/>
      <c r="N73" s="2"/>
    </row>
    <row r="74" spans="1:14" ht="13.5" customHeight="1">
      <c r="A74" s="97"/>
      <c r="B74" s="99"/>
      <c r="C74" s="101"/>
      <c r="D74" s="7" t="s">
        <v>25</v>
      </c>
      <c r="E74" s="8" t="s">
        <v>26</v>
      </c>
      <c r="F74" s="7" t="s">
        <v>25</v>
      </c>
      <c r="G74" s="8" t="s">
        <v>26</v>
      </c>
      <c r="H74" s="7" t="s">
        <v>25</v>
      </c>
      <c r="I74" s="8" t="s">
        <v>26</v>
      </c>
      <c r="J74" s="7" t="s">
        <v>25</v>
      </c>
      <c r="K74" s="8" t="s">
        <v>26</v>
      </c>
      <c r="L74" s="9"/>
      <c r="M74" s="4"/>
      <c r="N74" s="2"/>
    </row>
    <row r="75" spans="1:14" ht="13.5" customHeight="1">
      <c r="A75" s="11"/>
      <c r="B75" s="11"/>
      <c r="C75" s="12"/>
      <c r="D75" s="13"/>
      <c r="E75" s="15"/>
      <c r="F75" s="16"/>
      <c r="G75" s="15"/>
      <c r="H75" s="16"/>
      <c r="I75" s="15"/>
      <c r="J75" s="16"/>
      <c r="K75" s="15"/>
      <c r="L75" s="19">
        <f t="shared" ref="L75:L86" si="18">SUM($E75+$G75+$I75+$K75)</f>
        <v>0</v>
      </c>
      <c r="M75" s="20"/>
      <c r="N75" s="2"/>
    </row>
    <row r="76" spans="1:14" ht="13.5" customHeight="1">
      <c r="A76" s="11"/>
      <c r="B76" s="11"/>
      <c r="C76" s="12"/>
      <c r="D76" s="13"/>
      <c r="E76" s="15"/>
      <c r="F76" s="16"/>
      <c r="G76" s="15"/>
      <c r="H76" s="16"/>
      <c r="I76" s="15"/>
      <c r="J76" s="16"/>
      <c r="K76" s="15"/>
      <c r="L76" s="19">
        <f t="shared" si="18"/>
        <v>0</v>
      </c>
      <c r="M76" s="20"/>
      <c r="N76" s="2"/>
    </row>
    <row r="77" spans="1:14" ht="13.5" customHeight="1">
      <c r="A77" s="11"/>
      <c r="B77" s="11"/>
      <c r="C77" s="12"/>
      <c r="D77" s="13"/>
      <c r="E77" s="15"/>
      <c r="F77" s="16"/>
      <c r="G77" s="15"/>
      <c r="H77" s="16"/>
      <c r="I77" s="15"/>
      <c r="J77" s="16"/>
      <c r="K77" s="15"/>
      <c r="L77" s="19">
        <f t="shared" si="18"/>
        <v>0</v>
      </c>
      <c r="M77" s="20"/>
      <c r="N77" s="2"/>
    </row>
    <row r="78" spans="1:14" ht="13.5" customHeight="1">
      <c r="A78" s="11"/>
      <c r="B78" s="11"/>
      <c r="C78" s="12"/>
      <c r="D78" s="13"/>
      <c r="E78" s="15"/>
      <c r="F78" s="16"/>
      <c r="G78" s="15"/>
      <c r="H78" s="16"/>
      <c r="I78" s="15"/>
      <c r="J78" s="16"/>
      <c r="K78" s="15"/>
      <c r="L78" s="19">
        <f t="shared" si="18"/>
        <v>0</v>
      </c>
      <c r="M78" s="20"/>
      <c r="N78" s="2"/>
    </row>
    <row r="79" spans="1:14" ht="13.5" customHeight="1">
      <c r="A79" s="11"/>
      <c r="B79" s="11"/>
      <c r="C79" s="12"/>
      <c r="D79" s="13"/>
      <c r="E79" s="15"/>
      <c r="F79" s="16"/>
      <c r="G79" s="15"/>
      <c r="H79" s="16"/>
      <c r="I79" s="15"/>
      <c r="J79" s="16"/>
      <c r="K79" s="15"/>
      <c r="L79" s="19">
        <f t="shared" si="18"/>
        <v>0</v>
      </c>
      <c r="M79" s="20"/>
      <c r="N79" s="2"/>
    </row>
    <row r="80" spans="1:14" ht="13.5" customHeight="1">
      <c r="A80" s="11"/>
      <c r="B80" s="11"/>
      <c r="C80" s="12"/>
      <c r="D80" s="13"/>
      <c r="E80" s="15"/>
      <c r="F80" s="16"/>
      <c r="G80" s="15"/>
      <c r="H80" s="16"/>
      <c r="I80" s="15"/>
      <c r="J80" s="16"/>
      <c r="K80" s="15"/>
      <c r="L80" s="19">
        <f t="shared" si="18"/>
        <v>0</v>
      </c>
      <c r="M80" s="20"/>
      <c r="N80" s="2"/>
    </row>
    <row r="81" spans="1:14" ht="13.5" customHeight="1">
      <c r="A81" s="11"/>
      <c r="B81" s="11"/>
      <c r="C81" s="12"/>
      <c r="D81" s="13"/>
      <c r="E81" s="15"/>
      <c r="F81" s="16"/>
      <c r="G81" s="15"/>
      <c r="H81" s="16"/>
      <c r="I81" s="15"/>
      <c r="J81" s="16"/>
      <c r="K81" s="15"/>
      <c r="L81" s="19">
        <f t="shared" si="18"/>
        <v>0</v>
      </c>
      <c r="M81" s="20"/>
      <c r="N81" s="2"/>
    </row>
    <row r="82" spans="1:14" ht="13.5" customHeight="1">
      <c r="A82" s="11"/>
      <c r="B82" s="11"/>
      <c r="C82" s="12"/>
      <c r="D82" s="13"/>
      <c r="E82" s="15"/>
      <c r="F82" s="16"/>
      <c r="G82" s="15"/>
      <c r="H82" s="16"/>
      <c r="I82" s="15"/>
      <c r="J82" s="16"/>
      <c r="K82" s="15"/>
      <c r="L82" s="19">
        <f t="shared" si="18"/>
        <v>0</v>
      </c>
      <c r="M82" s="20"/>
      <c r="N82" s="2"/>
    </row>
    <row r="83" spans="1:14" ht="13.5" customHeight="1">
      <c r="A83" s="11"/>
      <c r="B83" s="11"/>
      <c r="C83" s="12"/>
      <c r="D83" s="13"/>
      <c r="E83" s="15"/>
      <c r="F83" s="16"/>
      <c r="G83" s="15"/>
      <c r="H83" s="16"/>
      <c r="I83" s="15"/>
      <c r="J83" s="16"/>
      <c r="K83" s="15"/>
      <c r="L83" s="19">
        <f t="shared" si="18"/>
        <v>0</v>
      </c>
      <c r="M83" s="20"/>
      <c r="N83" s="2"/>
    </row>
    <row r="84" spans="1:14" ht="13.5" customHeight="1">
      <c r="A84" s="11"/>
      <c r="B84" s="11"/>
      <c r="C84" s="12"/>
      <c r="D84" s="13"/>
      <c r="E84" s="15"/>
      <c r="F84" s="16"/>
      <c r="G84" s="15"/>
      <c r="H84" s="16"/>
      <c r="I84" s="15"/>
      <c r="J84" s="16"/>
      <c r="K84" s="15"/>
      <c r="L84" s="19">
        <f t="shared" si="18"/>
        <v>0</v>
      </c>
      <c r="M84" s="20"/>
      <c r="N84" s="2"/>
    </row>
    <row r="85" spans="1:14" ht="13.5" customHeight="1">
      <c r="A85" s="11"/>
      <c r="B85" s="11"/>
      <c r="C85" s="12"/>
      <c r="D85" s="13"/>
      <c r="E85" s="15"/>
      <c r="F85" s="16"/>
      <c r="G85" s="15"/>
      <c r="H85" s="16"/>
      <c r="I85" s="15"/>
      <c r="J85" s="16"/>
      <c r="K85" s="15"/>
      <c r="L85" s="19">
        <f t="shared" si="18"/>
        <v>0</v>
      </c>
      <c r="M85" s="20"/>
      <c r="N85" s="2"/>
    </row>
    <row r="86" spans="1:14" ht="13.5" customHeight="1">
      <c r="A86" s="11"/>
      <c r="B86" s="11"/>
      <c r="C86" s="12"/>
      <c r="D86" s="13"/>
      <c r="E86" s="15"/>
      <c r="F86" s="16"/>
      <c r="G86" s="15"/>
      <c r="H86" s="16"/>
      <c r="I86" s="15"/>
      <c r="J86" s="16"/>
      <c r="K86" s="15"/>
      <c r="L86" s="19">
        <f t="shared" si="18"/>
        <v>0</v>
      </c>
      <c r="M86" s="20"/>
      <c r="N86" s="2"/>
    </row>
    <row r="87" spans="1:14" ht="13.5" customHeight="1">
      <c r="A87" s="104" t="s">
        <v>95</v>
      </c>
      <c r="B87" s="105"/>
      <c r="C87" s="106"/>
      <c r="D87" s="29"/>
      <c r="E87" s="30" t="e">
        <f>SMALL(E75:E86,1)</f>
        <v>#NUM!</v>
      </c>
      <c r="F87" s="30"/>
      <c r="G87" s="30" t="e">
        <f>SMALL(G75:G86,1)</f>
        <v>#NUM!</v>
      </c>
      <c r="H87" s="30"/>
      <c r="I87" s="30" t="e">
        <f>SMALL(I75:I86,1)</f>
        <v>#NUM!</v>
      </c>
      <c r="J87" s="30"/>
      <c r="K87" s="30" t="e">
        <f>SMALL(K75:K86,1)</f>
        <v>#NUM!</v>
      </c>
      <c r="L87" s="19"/>
      <c r="M87" s="20"/>
      <c r="N87" s="2"/>
    </row>
    <row r="88" spans="1:14" ht="13.5" customHeight="1">
      <c r="A88" s="104" t="s">
        <v>95</v>
      </c>
      <c r="B88" s="105"/>
      <c r="C88" s="106"/>
      <c r="D88" s="29"/>
      <c r="E88" s="30" t="e">
        <f>SMALL(E75:E86,2)</f>
        <v>#NUM!</v>
      </c>
      <c r="F88" s="30"/>
      <c r="G88" s="30" t="e">
        <f>SMALL(G75:G86,2)</f>
        <v>#NUM!</v>
      </c>
      <c r="H88" s="30"/>
      <c r="I88" s="30" t="e">
        <f>SMALL(I75:I86,2)</f>
        <v>#NUM!</v>
      </c>
      <c r="J88" s="30"/>
      <c r="K88" s="30" t="e">
        <f>SMALL(K75:K86,2)</f>
        <v>#NUM!</v>
      </c>
      <c r="L88" s="31"/>
      <c r="M88" s="32"/>
      <c r="N88" s="2"/>
    </row>
    <row r="89" spans="1:14" ht="13.5" customHeight="1">
      <c r="A89" s="104" t="s">
        <v>95</v>
      </c>
      <c r="B89" s="105"/>
      <c r="C89" s="106"/>
      <c r="D89" s="29"/>
      <c r="E89" s="30" t="e">
        <f>SMALL(E75:E86,3)</f>
        <v>#NUM!</v>
      </c>
      <c r="F89" s="30"/>
      <c r="G89" s="30" t="e">
        <f>SMALL(G75:G86,3)</f>
        <v>#NUM!</v>
      </c>
      <c r="H89" s="30"/>
      <c r="I89" s="30" t="e">
        <f>SMALL(I75:I86,3)</f>
        <v>#NUM!</v>
      </c>
      <c r="J89" s="30"/>
      <c r="K89" s="30" t="e">
        <f>SMALL(K75:K86,3)</f>
        <v>#NUM!</v>
      </c>
      <c r="L89" s="31"/>
      <c r="M89" s="32"/>
      <c r="N89" s="2"/>
    </row>
    <row r="90" spans="1:14" ht="13.5" customHeight="1">
      <c r="A90" s="104" t="s">
        <v>95</v>
      </c>
      <c r="B90" s="105"/>
      <c r="C90" s="106"/>
      <c r="D90" s="29"/>
      <c r="E90" s="30" t="e">
        <f>SMALL(E75:E86,4)</f>
        <v>#NUM!</v>
      </c>
      <c r="F90" s="30"/>
      <c r="G90" s="30" t="e">
        <f>SMALL(G75:G86,4)</f>
        <v>#NUM!</v>
      </c>
      <c r="H90" s="30"/>
      <c r="I90" s="30" t="e">
        <f>SMALL(I75:I86,4)</f>
        <v>#NUM!</v>
      </c>
      <c r="J90" s="30"/>
      <c r="K90" s="30" t="e">
        <f>SMALL(K76:K86,4)</f>
        <v>#NUM!</v>
      </c>
      <c r="L90" s="31"/>
      <c r="M90" s="32"/>
      <c r="N90" s="2"/>
    </row>
    <row r="91" spans="1:14" ht="13.5" customHeight="1">
      <c r="A91" s="107" t="s">
        <v>96</v>
      </c>
      <c r="B91" s="108"/>
      <c r="C91" s="109"/>
      <c r="D91" s="33"/>
      <c r="E91" s="34" t="e">
        <f>SUM(E75:E86)-E87-E88-E89-E90</f>
        <v>#NUM!</v>
      </c>
      <c r="F91" s="34"/>
      <c r="G91" s="34" t="e">
        <f>SUM(G75:G86)-G87-G88-G89-G90</f>
        <v>#NUM!</v>
      </c>
      <c r="H91" s="34"/>
      <c r="I91" s="34" t="e">
        <f>SUM(I75:I86)-I87-I88-I89-I90</f>
        <v>#NUM!</v>
      </c>
      <c r="J91" s="34"/>
      <c r="K91" s="34" t="e">
        <f>SUM(K75:K86)-K87-K88-K89-K90</f>
        <v>#NUM!</v>
      </c>
      <c r="L91" s="35" t="e">
        <f>SUM($E91+$G91+$I91+$K91)</f>
        <v>#NUM!</v>
      </c>
      <c r="M91" s="20"/>
      <c r="N91" s="2"/>
    </row>
    <row r="92" spans="1:14" ht="13.5" customHeight="1">
      <c r="M92" s="2"/>
      <c r="N92" s="2"/>
    </row>
    <row r="93" spans="1:14" ht="13.5" customHeight="1">
      <c r="A93" s="102" t="s">
        <v>27</v>
      </c>
      <c r="B93" s="110"/>
      <c r="C93" s="110"/>
      <c r="D93" s="110"/>
      <c r="E93" s="110"/>
      <c r="F93" s="110"/>
      <c r="G93" s="110"/>
      <c r="H93" s="110"/>
      <c r="I93" s="110"/>
      <c r="J93" s="110"/>
      <c r="K93" s="110"/>
      <c r="L93" s="103"/>
      <c r="M93" s="4"/>
      <c r="N93" s="2"/>
    </row>
    <row r="94" spans="1:14" ht="13.5" customHeight="1">
      <c r="A94" s="111" t="s">
        <v>539</v>
      </c>
      <c r="B94" s="108"/>
      <c r="C94" s="108"/>
      <c r="D94" s="108"/>
      <c r="E94" s="108"/>
      <c r="F94" s="108"/>
      <c r="G94" s="108"/>
      <c r="H94" s="108"/>
      <c r="I94" s="108"/>
      <c r="J94" s="108"/>
      <c r="K94" s="108"/>
      <c r="L94" s="109"/>
      <c r="M94" s="4"/>
      <c r="N94" s="2"/>
    </row>
    <row r="95" spans="1:14" ht="13.5" customHeight="1">
      <c r="A95" s="96" t="s">
        <v>13</v>
      </c>
      <c r="B95" s="98" t="s">
        <v>15</v>
      </c>
      <c r="C95" s="100" t="s">
        <v>16</v>
      </c>
      <c r="D95" s="102" t="s">
        <v>17</v>
      </c>
      <c r="E95" s="103"/>
      <c r="F95" s="102" t="s">
        <v>18</v>
      </c>
      <c r="G95" s="103"/>
      <c r="H95" s="102" t="s">
        <v>19</v>
      </c>
      <c r="I95" s="103"/>
      <c r="J95" s="102" t="s">
        <v>20</v>
      </c>
      <c r="K95" s="103"/>
      <c r="L95" s="6" t="s">
        <v>21</v>
      </c>
      <c r="M95" s="4"/>
      <c r="N95" s="2"/>
    </row>
    <row r="96" spans="1:14" ht="13.5" customHeight="1">
      <c r="A96" s="97"/>
      <c r="B96" s="99"/>
      <c r="C96" s="101"/>
      <c r="D96" s="7" t="s">
        <v>25</v>
      </c>
      <c r="E96" s="8" t="s">
        <v>26</v>
      </c>
      <c r="F96" s="7" t="s">
        <v>25</v>
      </c>
      <c r="G96" s="8" t="s">
        <v>26</v>
      </c>
      <c r="H96" s="7" t="s">
        <v>25</v>
      </c>
      <c r="I96" s="8" t="s">
        <v>26</v>
      </c>
      <c r="J96" s="7" t="s">
        <v>25</v>
      </c>
      <c r="K96" s="8" t="s">
        <v>26</v>
      </c>
      <c r="L96" s="9"/>
      <c r="M96" s="4"/>
      <c r="N96" s="2"/>
    </row>
    <row r="97" spans="1:14" ht="13.5" customHeight="1">
      <c r="A97" s="11"/>
      <c r="B97" s="11"/>
      <c r="C97" s="12"/>
      <c r="D97" s="13"/>
      <c r="E97" s="15"/>
      <c r="F97" s="16"/>
      <c r="G97" s="15"/>
      <c r="H97" s="16"/>
      <c r="I97" s="15"/>
      <c r="J97" s="16"/>
      <c r="K97" s="15"/>
      <c r="L97" s="19">
        <f t="shared" ref="L97:L108" si="19">SUM($E97+$G97+$I97+$K97)</f>
        <v>0</v>
      </c>
      <c r="M97" s="20"/>
      <c r="N97" s="2"/>
    </row>
    <row r="98" spans="1:14" ht="13.5" customHeight="1">
      <c r="A98" s="11"/>
      <c r="B98" s="11"/>
      <c r="C98" s="12"/>
      <c r="D98" s="13"/>
      <c r="E98" s="15"/>
      <c r="F98" s="16"/>
      <c r="G98" s="15"/>
      <c r="H98" s="16"/>
      <c r="I98" s="15"/>
      <c r="J98" s="16"/>
      <c r="K98" s="15"/>
      <c r="L98" s="19">
        <f t="shared" si="19"/>
        <v>0</v>
      </c>
      <c r="M98" s="20"/>
      <c r="N98" s="2"/>
    </row>
    <row r="99" spans="1:14" ht="13.5" customHeight="1">
      <c r="A99" s="11"/>
      <c r="B99" s="11"/>
      <c r="C99" s="12"/>
      <c r="D99" s="13"/>
      <c r="E99" s="15"/>
      <c r="F99" s="16"/>
      <c r="G99" s="15"/>
      <c r="H99" s="16"/>
      <c r="I99" s="15"/>
      <c r="J99" s="16"/>
      <c r="K99" s="15"/>
      <c r="L99" s="19">
        <f t="shared" si="19"/>
        <v>0</v>
      </c>
      <c r="M99" s="20"/>
      <c r="N99" s="2"/>
    </row>
    <row r="100" spans="1:14" ht="13.5" customHeight="1">
      <c r="A100" s="11"/>
      <c r="B100" s="11"/>
      <c r="C100" s="12"/>
      <c r="D100" s="13"/>
      <c r="E100" s="15"/>
      <c r="F100" s="16"/>
      <c r="G100" s="15"/>
      <c r="H100" s="16"/>
      <c r="I100" s="15"/>
      <c r="J100" s="16"/>
      <c r="K100" s="15"/>
      <c r="L100" s="19">
        <f t="shared" si="19"/>
        <v>0</v>
      </c>
      <c r="M100" s="20"/>
      <c r="N100" s="2"/>
    </row>
    <row r="101" spans="1:14" ht="13.5" customHeight="1">
      <c r="A101" s="11"/>
      <c r="B101" s="11"/>
      <c r="C101" s="12"/>
      <c r="D101" s="13"/>
      <c r="E101" s="15"/>
      <c r="F101" s="16"/>
      <c r="G101" s="15"/>
      <c r="H101" s="16"/>
      <c r="I101" s="15"/>
      <c r="J101" s="16"/>
      <c r="K101" s="15"/>
      <c r="L101" s="19">
        <f t="shared" si="19"/>
        <v>0</v>
      </c>
      <c r="M101" s="20"/>
      <c r="N101" s="2"/>
    </row>
    <row r="102" spans="1:14" ht="13.5" customHeight="1">
      <c r="A102" s="11"/>
      <c r="B102" s="11"/>
      <c r="C102" s="12"/>
      <c r="D102" s="13"/>
      <c r="E102" s="15"/>
      <c r="F102" s="16"/>
      <c r="G102" s="15"/>
      <c r="H102" s="16"/>
      <c r="I102" s="15"/>
      <c r="J102" s="16"/>
      <c r="K102" s="15"/>
      <c r="L102" s="19">
        <f t="shared" si="19"/>
        <v>0</v>
      </c>
      <c r="M102" s="20"/>
      <c r="N102" s="2"/>
    </row>
    <row r="103" spans="1:14" ht="13.5" customHeight="1">
      <c r="A103" s="11"/>
      <c r="B103" s="11"/>
      <c r="C103" s="12"/>
      <c r="D103" s="13"/>
      <c r="E103" s="15"/>
      <c r="F103" s="16"/>
      <c r="G103" s="15"/>
      <c r="H103" s="16"/>
      <c r="I103" s="15"/>
      <c r="J103" s="16"/>
      <c r="K103" s="15"/>
      <c r="L103" s="19">
        <f t="shared" si="19"/>
        <v>0</v>
      </c>
      <c r="M103" s="20"/>
      <c r="N103" s="2"/>
    </row>
    <row r="104" spans="1:14" ht="13.5" customHeight="1">
      <c r="A104" s="11"/>
      <c r="B104" s="11"/>
      <c r="C104" s="12"/>
      <c r="D104" s="13"/>
      <c r="E104" s="15"/>
      <c r="F104" s="16"/>
      <c r="G104" s="15"/>
      <c r="H104" s="16"/>
      <c r="I104" s="15"/>
      <c r="J104" s="16"/>
      <c r="K104" s="15"/>
      <c r="L104" s="19">
        <f t="shared" si="19"/>
        <v>0</v>
      </c>
      <c r="M104" s="20"/>
      <c r="N104" s="2"/>
    </row>
    <row r="105" spans="1:14" ht="13.5" customHeight="1">
      <c r="A105" s="11"/>
      <c r="B105" s="11"/>
      <c r="C105" s="12"/>
      <c r="D105" s="13"/>
      <c r="E105" s="15"/>
      <c r="F105" s="16"/>
      <c r="G105" s="15"/>
      <c r="H105" s="16"/>
      <c r="I105" s="15"/>
      <c r="J105" s="16"/>
      <c r="K105" s="15"/>
      <c r="L105" s="19">
        <f t="shared" si="19"/>
        <v>0</v>
      </c>
      <c r="M105" s="20"/>
      <c r="N105" s="2"/>
    </row>
    <row r="106" spans="1:14" ht="13.5" customHeight="1">
      <c r="A106" s="11"/>
      <c r="B106" s="11"/>
      <c r="C106" s="12"/>
      <c r="D106" s="13"/>
      <c r="E106" s="15"/>
      <c r="F106" s="16"/>
      <c r="G106" s="15"/>
      <c r="H106" s="16"/>
      <c r="I106" s="15"/>
      <c r="J106" s="16"/>
      <c r="K106" s="15"/>
      <c r="L106" s="19">
        <f t="shared" si="19"/>
        <v>0</v>
      </c>
      <c r="M106" s="20"/>
      <c r="N106" s="2"/>
    </row>
    <row r="107" spans="1:14" ht="13.5" customHeight="1">
      <c r="A107" s="11"/>
      <c r="B107" s="11"/>
      <c r="C107" s="12"/>
      <c r="D107" s="13"/>
      <c r="E107" s="15"/>
      <c r="F107" s="16"/>
      <c r="G107" s="15"/>
      <c r="H107" s="16"/>
      <c r="I107" s="15"/>
      <c r="J107" s="16"/>
      <c r="K107" s="15"/>
      <c r="L107" s="19">
        <f t="shared" si="19"/>
        <v>0</v>
      </c>
      <c r="M107" s="20"/>
      <c r="N107" s="2"/>
    </row>
    <row r="108" spans="1:14" ht="13.5" customHeight="1">
      <c r="A108" s="11"/>
      <c r="B108" s="11"/>
      <c r="C108" s="12"/>
      <c r="D108" s="13"/>
      <c r="E108" s="15"/>
      <c r="F108" s="16"/>
      <c r="G108" s="15"/>
      <c r="H108" s="16"/>
      <c r="I108" s="15"/>
      <c r="J108" s="16"/>
      <c r="K108" s="15"/>
      <c r="L108" s="19">
        <f t="shared" si="19"/>
        <v>0</v>
      </c>
      <c r="M108" s="20"/>
      <c r="N108" s="2"/>
    </row>
    <row r="109" spans="1:14" ht="13.5" customHeight="1">
      <c r="A109" s="104" t="s">
        <v>95</v>
      </c>
      <c r="B109" s="105"/>
      <c r="C109" s="106"/>
      <c r="D109" s="29"/>
      <c r="E109" s="30" t="e">
        <f>SMALL(E97:E108,1)</f>
        <v>#NUM!</v>
      </c>
      <c r="F109" s="30"/>
      <c r="G109" s="30" t="e">
        <f>SMALL(G97:G108,1)</f>
        <v>#NUM!</v>
      </c>
      <c r="H109" s="30"/>
      <c r="I109" s="30" t="e">
        <f>SMALL(I97:I108,1)</f>
        <v>#NUM!</v>
      </c>
      <c r="J109" s="30"/>
      <c r="K109" s="30" t="e">
        <f>SMALL(K97:K108,1)</f>
        <v>#NUM!</v>
      </c>
      <c r="L109" s="19"/>
      <c r="M109" s="20"/>
      <c r="N109" s="2"/>
    </row>
    <row r="110" spans="1:14" ht="13.5" customHeight="1">
      <c r="A110" s="104" t="s">
        <v>95</v>
      </c>
      <c r="B110" s="105"/>
      <c r="C110" s="106"/>
      <c r="D110" s="29"/>
      <c r="E110" s="30" t="e">
        <f>SMALL(E97:E108,2)</f>
        <v>#NUM!</v>
      </c>
      <c r="F110" s="30"/>
      <c r="G110" s="30" t="e">
        <f>SMALL(G97:G108,2)</f>
        <v>#NUM!</v>
      </c>
      <c r="H110" s="30"/>
      <c r="I110" s="30" t="e">
        <f>SMALL(I97:I108,2)</f>
        <v>#NUM!</v>
      </c>
      <c r="J110" s="30"/>
      <c r="K110" s="30" t="e">
        <f>SMALL(K97:K108,2)</f>
        <v>#NUM!</v>
      </c>
      <c r="L110" s="31"/>
      <c r="M110" s="32"/>
      <c r="N110" s="2"/>
    </row>
    <row r="111" spans="1:14" ht="13.5" customHeight="1">
      <c r="A111" s="104" t="s">
        <v>95</v>
      </c>
      <c r="B111" s="105"/>
      <c r="C111" s="106"/>
      <c r="D111" s="29"/>
      <c r="E111" s="30" t="e">
        <f>SMALL(E97:E108,3)</f>
        <v>#NUM!</v>
      </c>
      <c r="F111" s="30"/>
      <c r="G111" s="30" t="e">
        <f>SMALL(G97:G108,3)</f>
        <v>#NUM!</v>
      </c>
      <c r="H111" s="30"/>
      <c r="I111" s="30" t="e">
        <f>SMALL(I97:I108,3)</f>
        <v>#NUM!</v>
      </c>
      <c r="J111" s="30"/>
      <c r="K111" s="30" t="e">
        <f>SMALL(K97:K108,3)</f>
        <v>#NUM!</v>
      </c>
      <c r="L111" s="31"/>
      <c r="M111" s="32"/>
      <c r="N111" s="2"/>
    </row>
    <row r="112" spans="1:14" ht="13.5" customHeight="1">
      <c r="A112" s="104" t="s">
        <v>95</v>
      </c>
      <c r="B112" s="105"/>
      <c r="C112" s="106"/>
      <c r="D112" s="29"/>
      <c r="E112" s="30" t="e">
        <f>SMALL(E97:E108,4)</f>
        <v>#NUM!</v>
      </c>
      <c r="F112" s="30"/>
      <c r="G112" s="30" t="e">
        <f>SMALL(G97:G108,4)</f>
        <v>#NUM!</v>
      </c>
      <c r="H112" s="30"/>
      <c r="I112" s="30" t="e">
        <f>SMALL(I97:I108,4)</f>
        <v>#NUM!</v>
      </c>
      <c r="J112" s="30"/>
      <c r="K112" s="30" t="e">
        <f>SMALL(K98:K108,4)</f>
        <v>#NUM!</v>
      </c>
      <c r="L112" s="31"/>
      <c r="M112" s="32"/>
      <c r="N112" s="2"/>
    </row>
    <row r="113" spans="1:14" ht="13.5" customHeight="1">
      <c r="A113" s="107" t="s">
        <v>96</v>
      </c>
      <c r="B113" s="108"/>
      <c r="C113" s="109"/>
      <c r="D113" s="33"/>
      <c r="E113" s="34" t="e">
        <f>SUM(E97:E108)-E109-E110-E111-E112</f>
        <v>#NUM!</v>
      </c>
      <c r="F113" s="34"/>
      <c r="G113" s="34" t="e">
        <f>SUM(G97:G108)-G109-G110-G111-G112</f>
        <v>#NUM!</v>
      </c>
      <c r="H113" s="34"/>
      <c r="I113" s="34" t="e">
        <f>SUM(I97:I108)-I109-I110-I111-I112</f>
        <v>#NUM!</v>
      </c>
      <c r="J113" s="34"/>
      <c r="K113" s="34" t="e">
        <f>SUM(K97:K108)-K109-K110-K111-K112</f>
        <v>#NUM!</v>
      </c>
      <c r="L113" s="35" t="e">
        <f>SUM($E113+$G113+$I113+$K113)</f>
        <v>#NUM!</v>
      </c>
      <c r="M113" s="20"/>
      <c r="N113" s="2"/>
    </row>
    <row r="114" spans="1:14" ht="13.5" customHeight="1">
      <c r="M114" s="2"/>
      <c r="N114" s="2"/>
    </row>
    <row r="115" spans="1:14" ht="13.5" customHeight="1">
      <c r="A115" s="102" t="s">
        <v>27</v>
      </c>
      <c r="B115" s="110"/>
      <c r="C115" s="110"/>
      <c r="D115" s="110"/>
      <c r="E115" s="110"/>
      <c r="F115" s="110"/>
      <c r="G115" s="110"/>
      <c r="H115" s="110"/>
      <c r="I115" s="110"/>
      <c r="J115" s="110"/>
      <c r="K115" s="110"/>
      <c r="L115" s="103"/>
      <c r="M115" s="4"/>
      <c r="N115" s="2"/>
    </row>
    <row r="116" spans="1:14" ht="13.5" customHeight="1">
      <c r="A116" s="111" t="s">
        <v>539</v>
      </c>
      <c r="B116" s="108"/>
      <c r="C116" s="108"/>
      <c r="D116" s="108"/>
      <c r="E116" s="108"/>
      <c r="F116" s="108"/>
      <c r="G116" s="108"/>
      <c r="H116" s="108"/>
      <c r="I116" s="108"/>
      <c r="J116" s="108"/>
      <c r="K116" s="108"/>
      <c r="L116" s="109"/>
      <c r="M116" s="4"/>
      <c r="N116" s="2"/>
    </row>
    <row r="117" spans="1:14" ht="13.5" customHeight="1">
      <c r="A117" s="96" t="s">
        <v>13</v>
      </c>
      <c r="B117" s="98" t="s">
        <v>15</v>
      </c>
      <c r="C117" s="100" t="s">
        <v>16</v>
      </c>
      <c r="D117" s="102" t="s">
        <v>17</v>
      </c>
      <c r="E117" s="103"/>
      <c r="F117" s="102" t="s">
        <v>18</v>
      </c>
      <c r="G117" s="103"/>
      <c r="H117" s="102" t="s">
        <v>19</v>
      </c>
      <c r="I117" s="103"/>
      <c r="J117" s="102" t="s">
        <v>20</v>
      </c>
      <c r="K117" s="103"/>
      <c r="L117" s="6" t="s">
        <v>21</v>
      </c>
      <c r="M117" s="4"/>
      <c r="N117" s="2"/>
    </row>
    <row r="118" spans="1:14" ht="13.5" customHeight="1">
      <c r="A118" s="97"/>
      <c r="B118" s="99"/>
      <c r="C118" s="101"/>
      <c r="D118" s="7" t="s">
        <v>25</v>
      </c>
      <c r="E118" s="8" t="s">
        <v>26</v>
      </c>
      <c r="F118" s="7" t="s">
        <v>25</v>
      </c>
      <c r="G118" s="8" t="s">
        <v>26</v>
      </c>
      <c r="H118" s="7" t="s">
        <v>25</v>
      </c>
      <c r="I118" s="8" t="s">
        <v>26</v>
      </c>
      <c r="J118" s="7" t="s">
        <v>25</v>
      </c>
      <c r="K118" s="8" t="s">
        <v>26</v>
      </c>
      <c r="L118" s="9"/>
      <c r="M118" s="4"/>
      <c r="N118" s="2"/>
    </row>
    <row r="119" spans="1:14" ht="13.5" customHeight="1">
      <c r="A119" s="11"/>
      <c r="B119" s="11"/>
      <c r="C119" s="12"/>
      <c r="D119" s="13"/>
      <c r="E119" s="15"/>
      <c r="F119" s="16"/>
      <c r="G119" s="15"/>
      <c r="H119" s="16"/>
      <c r="I119" s="15"/>
      <c r="J119" s="16"/>
      <c r="K119" s="15"/>
      <c r="L119" s="19">
        <f t="shared" ref="L119:L130" si="20">SUM($E119+$G119+$I119+$K119)</f>
        <v>0</v>
      </c>
      <c r="M119" s="20"/>
      <c r="N119" s="2"/>
    </row>
    <row r="120" spans="1:14" ht="13.5" customHeight="1">
      <c r="A120" s="11"/>
      <c r="B120" s="11"/>
      <c r="C120" s="12"/>
      <c r="D120" s="13"/>
      <c r="E120" s="15"/>
      <c r="F120" s="16"/>
      <c r="G120" s="15"/>
      <c r="H120" s="16"/>
      <c r="I120" s="15"/>
      <c r="J120" s="16"/>
      <c r="K120" s="15"/>
      <c r="L120" s="19">
        <f t="shared" si="20"/>
        <v>0</v>
      </c>
      <c r="M120" s="20"/>
      <c r="N120" s="2"/>
    </row>
    <row r="121" spans="1:14" ht="13.5" customHeight="1">
      <c r="A121" s="11"/>
      <c r="B121" s="11"/>
      <c r="C121" s="12"/>
      <c r="D121" s="13"/>
      <c r="E121" s="15"/>
      <c r="F121" s="16"/>
      <c r="G121" s="15"/>
      <c r="H121" s="16"/>
      <c r="I121" s="15"/>
      <c r="J121" s="16"/>
      <c r="K121" s="15"/>
      <c r="L121" s="19">
        <f t="shared" si="20"/>
        <v>0</v>
      </c>
      <c r="M121" s="20"/>
      <c r="N121" s="2"/>
    </row>
    <row r="122" spans="1:14" ht="13.5" customHeight="1">
      <c r="A122" s="11"/>
      <c r="B122" s="11"/>
      <c r="C122" s="12"/>
      <c r="D122" s="13"/>
      <c r="E122" s="15"/>
      <c r="F122" s="16"/>
      <c r="G122" s="15"/>
      <c r="H122" s="16"/>
      <c r="I122" s="15"/>
      <c r="J122" s="16"/>
      <c r="K122" s="15"/>
      <c r="L122" s="19">
        <f t="shared" si="20"/>
        <v>0</v>
      </c>
      <c r="M122" s="20"/>
      <c r="N122" s="2"/>
    </row>
    <row r="123" spans="1:14" ht="13.5" customHeight="1">
      <c r="A123" s="11"/>
      <c r="B123" s="11"/>
      <c r="C123" s="12"/>
      <c r="D123" s="13"/>
      <c r="E123" s="15"/>
      <c r="F123" s="16"/>
      <c r="G123" s="15"/>
      <c r="H123" s="16"/>
      <c r="I123" s="15"/>
      <c r="J123" s="16"/>
      <c r="K123" s="15"/>
      <c r="L123" s="19">
        <f t="shared" si="20"/>
        <v>0</v>
      </c>
      <c r="M123" s="20"/>
      <c r="N123" s="2"/>
    </row>
    <row r="124" spans="1:14" ht="13.5" customHeight="1">
      <c r="A124" s="11"/>
      <c r="B124" s="11"/>
      <c r="C124" s="12"/>
      <c r="D124" s="13"/>
      <c r="E124" s="15"/>
      <c r="F124" s="16"/>
      <c r="G124" s="15"/>
      <c r="H124" s="16"/>
      <c r="I124" s="15"/>
      <c r="J124" s="16"/>
      <c r="K124" s="15"/>
      <c r="L124" s="19">
        <f t="shared" si="20"/>
        <v>0</v>
      </c>
      <c r="M124" s="20"/>
      <c r="N124" s="2"/>
    </row>
    <row r="125" spans="1:14" ht="13.5" customHeight="1">
      <c r="A125" s="11"/>
      <c r="B125" s="11"/>
      <c r="C125" s="12"/>
      <c r="D125" s="13"/>
      <c r="E125" s="15"/>
      <c r="F125" s="16"/>
      <c r="G125" s="15"/>
      <c r="H125" s="16"/>
      <c r="I125" s="15"/>
      <c r="J125" s="16"/>
      <c r="K125" s="15"/>
      <c r="L125" s="19">
        <f t="shared" si="20"/>
        <v>0</v>
      </c>
      <c r="M125" s="20"/>
      <c r="N125" s="2"/>
    </row>
    <row r="126" spans="1:14" ht="13.5" customHeight="1">
      <c r="A126" s="11"/>
      <c r="B126" s="11"/>
      <c r="C126" s="12"/>
      <c r="D126" s="13"/>
      <c r="E126" s="15"/>
      <c r="F126" s="16"/>
      <c r="G126" s="15"/>
      <c r="H126" s="16"/>
      <c r="I126" s="15"/>
      <c r="J126" s="16"/>
      <c r="K126" s="15"/>
      <c r="L126" s="19">
        <f t="shared" si="20"/>
        <v>0</v>
      </c>
      <c r="M126" s="20"/>
      <c r="N126" s="2"/>
    </row>
    <row r="127" spans="1:14" ht="13.5" customHeight="1">
      <c r="A127" s="11"/>
      <c r="B127" s="11"/>
      <c r="C127" s="12"/>
      <c r="D127" s="13"/>
      <c r="E127" s="15"/>
      <c r="F127" s="16"/>
      <c r="G127" s="15"/>
      <c r="H127" s="16"/>
      <c r="I127" s="15"/>
      <c r="J127" s="16"/>
      <c r="K127" s="15"/>
      <c r="L127" s="19">
        <f t="shared" si="20"/>
        <v>0</v>
      </c>
      <c r="M127" s="20"/>
      <c r="N127" s="2"/>
    </row>
    <row r="128" spans="1:14" ht="13.5" customHeight="1">
      <c r="A128" s="11"/>
      <c r="B128" s="11"/>
      <c r="C128" s="12"/>
      <c r="D128" s="13"/>
      <c r="E128" s="15"/>
      <c r="F128" s="16"/>
      <c r="G128" s="15"/>
      <c r="H128" s="16"/>
      <c r="I128" s="15"/>
      <c r="J128" s="16"/>
      <c r="K128" s="15"/>
      <c r="L128" s="19">
        <f t="shared" si="20"/>
        <v>0</v>
      </c>
      <c r="M128" s="20"/>
      <c r="N128" s="2"/>
    </row>
    <row r="129" spans="1:14" ht="13.5" customHeight="1">
      <c r="A129" s="11"/>
      <c r="B129" s="11"/>
      <c r="C129" s="12"/>
      <c r="D129" s="13"/>
      <c r="E129" s="15"/>
      <c r="F129" s="16"/>
      <c r="G129" s="15"/>
      <c r="H129" s="16"/>
      <c r="I129" s="15"/>
      <c r="J129" s="16"/>
      <c r="K129" s="15"/>
      <c r="L129" s="19">
        <f t="shared" si="20"/>
        <v>0</v>
      </c>
      <c r="M129" s="20"/>
      <c r="N129" s="2"/>
    </row>
    <row r="130" spans="1:14" ht="13.5" customHeight="1">
      <c r="A130" s="11"/>
      <c r="B130" s="11"/>
      <c r="C130" s="12"/>
      <c r="D130" s="13"/>
      <c r="E130" s="15"/>
      <c r="F130" s="16"/>
      <c r="G130" s="15"/>
      <c r="H130" s="16"/>
      <c r="I130" s="15"/>
      <c r="J130" s="16"/>
      <c r="K130" s="15"/>
      <c r="L130" s="19">
        <f t="shared" si="20"/>
        <v>0</v>
      </c>
      <c r="M130" s="20"/>
      <c r="N130" s="2"/>
    </row>
    <row r="131" spans="1:14" ht="13.5" customHeight="1">
      <c r="A131" s="104" t="s">
        <v>95</v>
      </c>
      <c r="B131" s="105"/>
      <c r="C131" s="106"/>
      <c r="D131" s="29"/>
      <c r="E131" s="30" t="e">
        <f>SMALL(E119:E130,1)</f>
        <v>#NUM!</v>
      </c>
      <c r="F131" s="30"/>
      <c r="G131" s="30" t="e">
        <f>SMALL(G119:G130,1)</f>
        <v>#NUM!</v>
      </c>
      <c r="H131" s="30"/>
      <c r="I131" s="30" t="e">
        <f>SMALL(I119:I130,1)</f>
        <v>#NUM!</v>
      </c>
      <c r="J131" s="30"/>
      <c r="K131" s="30" t="e">
        <f>SMALL(K119:K130,1)</f>
        <v>#NUM!</v>
      </c>
      <c r="L131" s="19"/>
      <c r="M131" s="20"/>
      <c r="N131" s="2"/>
    </row>
    <row r="132" spans="1:14" ht="13.5" customHeight="1">
      <c r="A132" s="104" t="s">
        <v>95</v>
      </c>
      <c r="B132" s="105"/>
      <c r="C132" s="106"/>
      <c r="D132" s="29"/>
      <c r="E132" s="30" t="e">
        <f>SMALL(E119:E130,2)</f>
        <v>#NUM!</v>
      </c>
      <c r="F132" s="30"/>
      <c r="G132" s="30" t="e">
        <f>SMALL(G119:G130,2)</f>
        <v>#NUM!</v>
      </c>
      <c r="H132" s="30"/>
      <c r="I132" s="30" t="e">
        <f>SMALL(I119:I130,2)</f>
        <v>#NUM!</v>
      </c>
      <c r="J132" s="30"/>
      <c r="K132" s="30" t="e">
        <f>SMALL(K119:K130,2)</f>
        <v>#NUM!</v>
      </c>
      <c r="L132" s="31"/>
      <c r="M132" s="32"/>
      <c r="N132" s="2"/>
    </row>
    <row r="133" spans="1:14" ht="13.5" customHeight="1">
      <c r="A133" s="104" t="s">
        <v>95</v>
      </c>
      <c r="B133" s="105"/>
      <c r="C133" s="106"/>
      <c r="D133" s="29"/>
      <c r="E133" s="30" t="e">
        <f>SMALL(E119:E130,3)</f>
        <v>#NUM!</v>
      </c>
      <c r="F133" s="30"/>
      <c r="G133" s="30" t="e">
        <f>SMALL(G119:G130,3)</f>
        <v>#NUM!</v>
      </c>
      <c r="H133" s="30"/>
      <c r="I133" s="30" t="e">
        <f>SMALL(I119:I130,3)</f>
        <v>#NUM!</v>
      </c>
      <c r="J133" s="30"/>
      <c r="K133" s="30" t="e">
        <f>SMALL(K119:K130,3)</f>
        <v>#NUM!</v>
      </c>
      <c r="L133" s="31"/>
      <c r="M133" s="32"/>
      <c r="N133" s="2"/>
    </row>
    <row r="134" spans="1:14" ht="13.5" customHeight="1">
      <c r="A134" s="104" t="s">
        <v>95</v>
      </c>
      <c r="B134" s="105"/>
      <c r="C134" s="106"/>
      <c r="D134" s="29"/>
      <c r="E134" s="30" t="e">
        <f>SMALL(E119:E130,4)</f>
        <v>#NUM!</v>
      </c>
      <c r="F134" s="30"/>
      <c r="G134" s="30" t="e">
        <f>SMALL(G119:G130,4)</f>
        <v>#NUM!</v>
      </c>
      <c r="H134" s="30"/>
      <c r="I134" s="30" t="e">
        <f>SMALL(I119:I130,4)</f>
        <v>#NUM!</v>
      </c>
      <c r="J134" s="30"/>
      <c r="K134" s="30" t="e">
        <f>SMALL(K120:K130,4)</f>
        <v>#NUM!</v>
      </c>
      <c r="L134" s="31"/>
      <c r="M134" s="32"/>
      <c r="N134" s="2"/>
    </row>
    <row r="135" spans="1:14" ht="13.5" customHeight="1">
      <c r="A135" s="107" t="s">
        <v>96</v>
      </c>
      <c r="B135" s="108"/>
      <c r="C135" s="109"/>
      <c r="D135" s="33"/>
      <c r="E135" s="34" t="e">
        <f>SUM(E119:E130)-E131-E132-E133-E134</f>
        <v>#NUM!</v>
      </c>
      <c r="F135" s="34"/>
      <c r="G135" s="34" t="e">
        <f>SUM(G119:G130)-G131-G132-G133-G134</f>
        <v>#NUM!</v>
      </c>
      <c r="H135" s="34"/>
      <c r="I135" s="34" t="e">
        <f>SUM(I119:I130)-I131-I132-I133-I134</f>
        <v>#NUM!</v>
      </c>
      <c r="J135" s="34"/>
      <c r="K135" s="34" t="e">
        <f>SUM(K119:K130)-K131-K132-K133-K134</f>
        <v>#NUM!</v>
      </c>
      <c r="L135" s="35" t="e">
        <f>SUM($E135+$G135+$I135+$K135)</f>
        <v>#NUM!</v>
      </c>
      <c r="M135" s="20"/>
      <c r="N135" s="2"/>
    </row>
    <row r="136" spans="1:14" ht="13.5" customHeight="1">
      <c r="M136" s="2"/>
      <c r="N136" s="2"/>
    </row>
    <row r="137" spans="1:14" ht="13.5" customHeight="1">
      <c r="A137" s="102" t="s">
        <v>27</v>
      </c>
      <c r="B137" s="110"/>
      <c r="C137" s="110"/>
      <c r="D137" s="110"/>
      <c r="E137" s="110"/>
      <c r="F137" s="110"/>
      <c r="G137" s="110"/>
      <c r="H137" s="110"/>
      <c r="I137" s="110"/>
      <c r="J137" s="110"/>
      <c r="K137" s="110"/>
      <c r="L137" s="103"/>
      <c r="M137" s="4"/>
      <c r="N137" s="2"/>
    </row>
    <row r="138" spans="1:14" ht="13.5" customHeight="1">
      <c r="A138" s="111" t="s">
        <v>539</v>
      </c>
      <c r="B138" s="108"/>
      <c r="C138" s="108"/>
      <c r="D138" s="108"/>
      <c r="E138" s="108"/>
      <c r="F138" s="108"/>
      <c r="G138" s="108"/>
      <c r="H138" s="108"/>
      <c r="I138" s="108"/>
      <c r="J138" s="108"/>
      <c r="K138" s="108"/>
      <c r="L138" s="109"/>
      <c r="M138" s="4"/>
      <c r="N138" s="2"/>
    </row>
    <row r="139" spans="1:14" ht="13.5" customHeight="1">
      <c r="A139" s="96" t="s">
        <v>13</v>
      </c>
      <c r="B139" s="98" t="s">
        <v>15</v>
      </c>
      <c r="C139" s="100" t="s">
        <v>16</v>
      </c>
      <c r="D139" s="102" t="s">
        <v>17</v>
      </c>
      <c r="E139" s="103"/>
      <c r="F139" s="102" t="s">
        <v>18</v>
      </c>
      <c r="G139" s="103"/>
      <c r="H139" s="102" t="s">
        <v>19</v>
      </c>
      <c r="I139" s="103"/>
      <c r="J139" s="102" t="s">
        <v>20</v>
      </c>
      <c r="K139" s="103"/>
      <c r="L139" s="6" t="s">
        <v>21</v>
      </c>
      <c r="M139" s="4"/>
      <c r="N139" s="2"/>
    </row>
    <row r="140" spans="1:14" ht="13.5" customHeight="1">
      <c r="A140" s="97"/>
      <c r="B140" s="99"/>
      <c r="C140" s="101"/>
      <c r="D140" s="7" t="s">
        <v>25</v>
      </c>
      <c r="E140" s="8" t="s">
        <v>26</v>
      </c>
      <c r="F140" s="7" t="s">
        <v>25</v>
      </c>
      <c r="G140" s="8" t="s">
        <v>26</v>
      </c>
      <c r="H140" s="7" t="s">
        <v>25</v>
      </c>
      <c r="I140" s="8" t="s">
        <v>26</v>
      </c>
      <c r="J140" s="7" t="s">
        <v>25</v>
      </c>
      <c r="K140" s="8" t="s">
        <v>26</v>
      </c>
      <c r="L140" s="9"/>
      <c r="M140" s="4"/>
      <c r="N140" s="2"/>
    </row>
    <row r="141" spans="1:14" ht="13.5" customHeight="1">
      <c r="A141" s="11"/>
      <c r="B141" s="11"/>
      <c r="C141" s="12"/>
      <c r="D141" s="13"/>
      <c r="E141" s="15"/>
      <c r="F141" s="16"/>
      <c r="G141" s="15"/>
      <c r="H141" s="16"/>
      <c r="I141" s="15"/>
      <c r="J141" s="16"/>
      <c r="K141" s="15"/>
      <c r="L141" s="19">
        <f t="shared" ref="L141:L152" si="21">SUM($E141+$G141+$I141+$K141)</f>
        <v>0</v>
      </c>
      <c r="M141" s="20"/>
      <c r="N141" s="2"/>
    </row>
    <row r="142" spans="1:14" ht="13.5" customHeight="1">
      <c r="A142" s="11"/>
      <c r="B142" s="11"/>
      <c r="C142" s="12"/>
      <c r="D142" s="13"/>
      <c r="E142" s="15"/>
      <c r="F142" s="16"/>
      <c r="G142" s="15"/>
      <c r="H142" s="16"/>
      <c r="I142" s="15"/>
      <c r="J142" s="16"/>
      <c r="K142" s="15"/>
      <c r="L142" s="19">
        <f t="shared" si="21"/>
        <v>0</v>
      </c>
      <c r="M142" s="20"/>
      <c r="N142" s="2"/>
    </row>
    <row r="143" spans="1:14" ht="13.5" customHeight="1">
      <c r="A143" s="11"/>
      <c r="B143" s="11"/>
      <c r="C143" s="12"/>
      <c r="D143" s="13"/>
      <c r="E143" s="15"/>
      <c r="F143" s="16"/>
      <c r="G143" s="15"/>
      <c r="H143" s="16"/>
      <c r="I143" s="15"/>
      <c r="J143" s="16"/>
      <c r="K143" s="15"/>
      <c r="L143" s="19">
        <f t="shared" si="21"/>
        <v>0</v>
      </c>
      <c r="M143" s="20"/>
      <c r="N143" s="2"/>
    </row>
    <row r="144" spans="1:14" ht="13.5" customHeight="1">
      <c r="A144" s="11"/>
      <c r="B144" s="11"/>
      <c r="C144" s="12"/>
      <c r="D144" s="13"/>
      <c r="E144" s="15"/>
      <c r="F144" s="16"/>
      <c r="G144" s="15"/>
      <c r="H144" s="16"/>
      <c r="I144" s="15"/>
      <c r="J144" s="16"/>
      <c r="K144" s="15"/>
      <c r="L144" s="19">
        <f t="shared" si="21"/>
        <v>0</v>
      </c>
      <c r="M144" s="20"/>
      <c r="N144" s="2"/>
    </row>
    <row r="145" spans="1:14" ht="13.5" customHeight="1">
      <c r="A145" s="11"/>
      <c r="B145" s="11"/>
      <c r="C145" s="12"/>
      <c r="D145" s="13"/>
      <c r="E145" s="15"/>
      <c r="F145" s="16"/>
      <c r="G145" s="15"/>
      <c r="H145" s="16"/>
      <c r="I145" s="15"/>
      <c r="J145" s="16"/>
      <c r="K145" s="15"/>
      <c r="L145" s="19">
        <f t="shared" si="21"/>
        <v>0</v>
      </c>
      <c r="M145" s="20"/>
      <c r="N145" s="2"/>
    </row>
    <row r="146" spans="1:14" ht="13.5" customHeight="1">
      <c r="A146" s="11"/>
      <c r="B146" s="11"/>
      <c r="C146" s="12"/>
      <c r="D146" s="13"/>
      <c r="E146" s="15"/>
      <c r="F146" s="16"/>
      <c r="G146" s="15"/>
      <c r="H146" s="16"/>
      <c r="I146" s="15"/>
      <c r="J146" s="16"/>
      <c r="K146" s="15"/>
      <c r="L146" s="19">
        <f t="shared" si="21"/>
        <v>0</v>
      </c>
      <c r="M146" s="20"/>
      <c r="N146" s="2"/>
    </row>
    <row r="147" spans="1:14" ht="13.5" customHeight="1">
      <c r="A147" s="11"/>
      <c r="B147" s="11"/>
      <c r="C147" s="12"/>
      <c r="D147" s="13"/>
      <c r="E147" s="15"/>
      <c r="F147" s="16"/>
      <c r="G147" s="15"/>
      <c r="H147" s="16"/>
      <c r="I147" s="15"/>
      <c r="J147" s="16"/>
      <c r="K147" s="15"/>
      <c r="L147" s="19">
        <f t="shared" si="21"/>
        <v>0</v>
      </c>
      <c r="M147" s="20"/>
      <c r="N147" s="2"/>
    </row>
    <row r="148" spans="1:14" ht="13.5" customHeight="1">
      <c r="A148" s="11"/>
      <c r="B148" s="11"/>
      <c r="C148" s="12"/>
      <c r="D148" s="13"/>
      <c r="E148" s="15"/>
      <c r="F148" s="16"/>
      <c r="G148" s="15"/>
      <c r="H148" s="16"/>
      <c r="I148" s="15"/>
      <c r="J148" s="16"/>
      <c r="K148" s="15"/>
      <c r="L148" s="19">
        <f t="shared" si="21"/>
        <v>0</v>
      </c>
      <c r="M148" s="20"/>
      <c r="N148" s="2"/>
    </row>
    <row r="149" spans="1:14" ht="13.5" customHeight="1">
      <c r="A149" s="11"/>
      <c r="B149" s="11"/>
      <c r="C149" s="12"/>
      <c r="D149" s="13"/>
      <c r="E149" s="15"/>
      <c r="F149" s="16"/>
      <c r="G149" s="15"/>
      <c r="H149" s="16"/>
      <c r="I149" s="15"/>
      <c r="J149" s="16"/>
      <c r="K149" s="15"/>
      <c r="L149" s="19">
        <f t="shared" si="21"/>
        <v>0</v>
      </c>
      <c r="M149" s="20"/>
      <c r="N149" s="2"/>
    </row>
    <row r="150" spans="1:14" ht="13.5" customHeight="1">
      <c r="A150" s="11"/>
      <c r="B150" s="11"/>
      <c r="C150" s="12"/>
      <c r="D150" s="13"/>
      <c r="E150" s="15"/>
      <c r="F150" s="16"/>
      <c r="G150" s="15"/>
      <c r="H150" s="16"/>
      <c r="I150" s="15"/>
      <c r="J150" s="16"/>
      <c r="K150" s="15"/>
      <c r="L150" s="19">
        <f t="shared" si="21"/>
        <v>0</v>
      </c>
      <c r="M150" s="20"/>
      <c r="N150" s="2"/>
    </row>
    <row r="151" spans="1:14" ht="13.5" customHeight="1">
      <c r="A151" s="11"/>
      <c r="B151" s="11"/>
      <c r="C151" s="12"/>
      <c r="D151" s="13"/>
      <c r="E151" s="15"/>
      <c r="F151" s="16"/>
      <c r="G151" s="15"/>
      <c r="H151" s="16"/>
      <c r="I151" s="15"/>
      <c r="J151" s="16"/>
      <c r="K151" s="15"/>
      <c r="L151" s="19">
        <f t="shared" si="21"/>
        <v>0</v>
      </c>
      <c r="M151" s="20"/>
      <c r="N151" s="2"/>
    </row>
    <row r="152" spans="1:14" ht="13.5" customHeight="1">
      <c r="A152" s="11"/>
      <c r="B152" s="11"/>
      <c r="C152" s="12"/>
      <c r="D152" s="13"/>
      <c r="E152" s="15"/>
      <c r="F152" s="16"/>
      <c r="G152" s="15"/>
      <c r="H152" s="16"/>
      <c r="I152" s="15"/>
      <c r="J152" s="16"/>
      <c r="K152" s="15"/>
      <c r="L152" s="19">
        <f t="shared" si="21"/>
        <v>0</v>
      </c>
      <c r="M152" s="20"/>
      <c r="N152" s="2"/>
    </row>
    <row r="153" spans="1:14" ht="13.5" customHeight="1">
      <c r="A153" s="104" t="s">
        <v>95</v>
      </c>
      <c r="B153" s="105"/>
      <c r="C153" s="106"/>
      <c r="D153" s="29"/>
      <c r="E153" s="30" t="e">
        <f>SMALL(E141:E152,1)</f>
        <v>#NUM!</v>
      </c>
      <c r="F153" s="30"/>
      <c r="G153" s="30" t="e">
        <f>SMALL(G141:G152,1)</f>
        <v>#NUM!</v>
      </c>
      <c r="H153" s="30"/>
      <c r="I153" s="30" t="e">
        <f>SMALL(I141:I152,1)</f>
        <v>#NUM!</v>
      </c>
      <c r="J153" s="30"/>
      <c r="K153" s="30" t="e">
        <f>SMALL(K141:K152,1)</f>
        <v>#NUM!</v>
      </c>
      <c r="L153" s="19"/>
      <c r="M153" s="20"/>
      <c r="N153" s="2"/>
    </row>
    <row r="154" spans="1:14" ht="13.5" customHeight="1">
      <c r="A154" s="104" t="s">
        <v>95</v>
      </c>
      <c r="B154" s="105"/>
      <c r="C154" s="106"/>
      <c r="D154" s="29"/>
      <c r="E154" s="30" t="e">
        <f>SMALL(E141:E152,2)</f>
        <v>#NUM!</v>
      </c>
      <c r="F154" s="30"/>
      <c r="G154" s="30" t="e">
        <f>SMALL(G141:G152,2)</f>
        <v>#NUM!</v>
      </c>
      <c r="H154" s="30"/>
      <c r="I154" s="30" t="e">
        <f>SMALL(I141:I152,2)</f>
        <v>#NUM!</v>
      </c>
      <c r="J154" s="30"/>
      <c r="K154" s="30" t="e">
        <f>SMALL(K141:K152,2)</f>
        <v>#NUM!</v>
      </c>
      <c r="L154" s="31"/>
      <c r="M154" s="32"/>
      <c r="N154" s="2"/>
    </row>
    <row r="155" spans="1:14" ht="13.5" customHeight="1">
      <c r="A155" s="104" t="s">
        <v>95</v>
      </c>
      <c r="B155" s="105"/>
      <c r="C155" s="106"/>
      <c r="D155" s="29"/>
      <c r="E155" s="30" t="e">
        <f>SMALL(E141:E152,3)</f>
        <v>#NUM!</v>
      </c>
      <c r="F155" s="30"/>
      <c r="G155" s="30" t="e">
        <f>SMALL(G141:G152,3)</f>
        <v>#NUM!</v>
      </c>
      <c r="H155" s="30"/>
      <c r="I155" s="30" t="e">
        <f>SMALL(I141:I152,3)</f>
        <v>#NUM!</v>
      </c>
      <c r="J155" s="30"/>
      <c r="K155" s="30" t="e">
        <f>SMALL(K141:K152,3)</f>
        <v>#NUM!</v>
      </c>
      <c r="L155" s="31"/>
      <c r="M155" s="32"/>
      <c r="N155" s="2"/>
    </row>
    <row r="156" spans="1:14" ht="13.5" customHeight="1">
      <c r="A156" s="104" t="s">
        <v>95</v>
      </c>
      <c r="B156" s="105"/>
      <c r="C156" s="106"/>
      <c r="D156" s="29"/>
      <c r="E156" s="30" t="e">
        <f>SMALL(E141:E152,4)</f>
        <v>#NUM!</v>
      </c>
      <c r="F156" s="30"/>
      <c r="G156" s="30" t="e">
        <f>SMALL(G141:G152,4)</f>
        <v>#NUM!</v>
      </c>
      <c r="H156" s="30"/>
      <c r="I156" s="30" t="e">
        <f>SMALL(I141:I152,4)</f>
        <v>#NUM!</v>
      </c>
      <c r="J156" s="30"/>
      <c r="K156" s="30" t="e">
        <f>SMALL(K142:K152,4)</f>
        <v>#NUM!</v>
      </c>
      <c r="L156" s="31"/>
      <c r="M156" s="32"/>
      <c r="N156" s="2"/>
    </row>
    <row r="157" spans="1:14" ht="13.5" customHeight="1">
      <c r="A157" s="107" t="s">
        <v>96</v>
      </c>
      <c r="B157" s="108"/>
      <c r="C157" s="109"/>
      <c r="D157" s="33"/>
      <c r="E157" s="34" t="e">
        <f>SUM(E141:E152)-E153-E154-E155-E156</f>
        <v>#NUM!</v>
      </c>
      <c r="F157" s="34"/>
      <c r="G157" s="34" t="e">
        <f>SUM(G141:G152)-G153-G154-G155-G156</f>
        <v>#NUM!</v>
      </c>
      <c r="H157" s="34"/>
      <c r="I157" s="34" t="e">
        <f>SUM(I141:I152)-I153-I154-I155-I156</f>
        <v>#NUM!</v>
      </c>
      <c r="J157" s="34"/>
      <c r="K157" s="34" t="e">
        <f>SUM(K141:K152)-K153-K154-K155-K156</f>
        <v>#NUM!</v>
      </c>
      <c r="L157" s="35" t="e">
        <f>SUM($E157+$G157+$I157+$K157)</f>
        <v>#NUM!</v>
      </c>
      <c r="M157" s="20"/>
      <c r="N157" s="2"/>
    </row>
    <row r="158" spans="1:14" ht="13.5" customHeight="1">
      <c r="M158" s="2"/>
      <c r="N158" s="2"/>
    </row>
    <row r="159" spans="1:14" ht="13.5" customHeight="1">
      <c r="A159" s="102" t="s">
        <v>27</v>
      </c>
      <c r="B159" s="110"/>
      <c r="C159" s="110"/>
      <c r="D159" s="110"/>
      <c r="E159" s="110"/>
      <c r="F159" s="110"/>
      <c r="G159" s="110"/>
      <c r="H159" s="110"/>
      <c r="I159" s="110"/>
      <c r="J159" s="110"/>
      <c r="K159" s="110"/>
      <c r="L159" s="103"/>
      <c r="M159" s="4"/>
      <c r="N159" s="2"/>
    </row>
    <row r="160" spans="1:14" ht="13.5" customHeight="1">
      <c r="A160" s="111" t="s">
        <v>539</v>
      </c>
      <c r="B160" s="108"/>
      <c r="C160" s="108"/>
      <c r="D160" s="108"/>
      <c r="E160" s="108"/>
      <c r="F160" s="108"/>
      <c r="G160" s="108"/>
      <c r="H160" s="108"/>
      <c r="I160" s="108"/>
      <c r="J160" s="108"/>
      <c r="K160" s="108"/>
      <c r="L160" s="109"/>
      <c r="M160" s="4"/>
      <c r="N160" s="2"/>
    </row>
    <row r="161" spans="1:14" ht="13.5" customHeight="1">
      <c r="A161" s="96" t="s">
        <v>13</v>
      </c>
      <c r="B161" s="98" t="s">
        <v>15</v>
      </c>
      <c r="C161" s="100" t="s">
        <v>16</v>
      </c>
      <c r="D161" s="102" t="s">
        <v>17</v>
      </c>
      <c r="E161" s="103"/>
      <c r="F161" s="102" t="s">
        <v>18</v>
      </c>
      <c r="G161" s="103"/>
      <c r="H161" s="102" t="s">
        <v>19</v>
      </c>
      <c r="I161" s="103"/>
      <c r="J161" s="102" t="s">
        <v>20</v>
      </c>
      <c r="K161" s="103"/>
      <c r="L161" s="6" t="s">
        <v>21</v>
      </c>
      <c r="M161" s="4"/>
      <c r="N161" s="2"/>
    </row>
    <row r="162" spans="1:14" ht="13.5" customHeight="1">
      <c r="A162" s="97"/>
      <c r="B162" s="99"/>
      <c r="C162" s="101"/>
      <c r="D162" s="7" t="s">
        <v>25</v>
      </c>
      <c r="E162" s="8" t="s">
        <v>26</v>
      </c>
      <c r="F162" s="7" t="s">
        <v>25</v>
      </c>
      <c r="G162" s="8" t="s">
        <v>26</v>
      </c>
      <c r="H162" s="7" t="s">
        <v>25</v>
      </c>
      <c r="I162" s="8" t="s">
        <v>26</v>
      </c>
      <c r="J162" s="7" t="s">
        <v>25</v>
      </c>
      <c r="K162" s="8" t="s">
        <v>26</v>
      </c>
      <c r="L162" s="9"/>
      <c r="M162" s="4"/>
      <c r="N162" s="2"/>
    </row>
    <row r="163" spans="1:14" ht="13.5" customHeight="1">
      <c r="A163" s="11"/>
      <c r="B163" s="11"/>
      <c r="C163" s="12"/>
      <c r="D163" s="13"/>
      <c r="E163" s="15"/>
      <c r="F163" s="16"/>
      <c r="G163" s="15"/>
      <c r="H163" s="16"/>
      <c r="I163" s="15"/>
      <c r="J163" s="16"/>
      <c r="K163" s="15"/>
      <c r="L163" s="19">
        <f t="shared" ref="L163:L174" si="22">SUM($E163+$G163+$I163+$K163)</f>
        <v>0</v>
      </c>
      <c r="M163" s="20"/>
      <c r="N163" s="2"/>
    </row>
    <row r="164" spans="1:14" ht="13.5" customHeight="1">
      <c r="A164" s="11"/>
      <c r="B164" s="11"/>
      <c r="C164" s="12"/>
      <c r="D164" s="13"/>
      <c r="E164" s="15"/>
      <c r="F164" s="16"/>
      <c r="G164" s="15"/>
      <c r="H164" s="16"/>
      <c r="I164" s="15"/>
      <c r="J164" s="16"/>
      <c r="K164" s="15"/>
      <c r="L164" s="19">
        <f t="shared" si="22"/>
        <v>0</v>
      </c>
      <c r="M164" s="20"/>
      <c r="N164" s="2"/>
    </row>
    <row r="165" spans="1:14" ht="13.5" customHeight="1">
      <c r="A165" s="11"/>
      <c r="B165" s="11"/>
      <c r="C165" s="12"/>
      <c r="D165" s="13"/>
      <c r="E165" s="15"/>
      <c r="F165" s="16"/>
      <c r="G165" s="15"/>
      <c r="H165" s="16"/>
      <c r="I165" s="15"/>
      <c r="J165" s="16"/>
      <c r="K165" s="15"/>
      <c r="L165" s="19">
        <f t="shared" si="22"/>
        <v>0</v>
      </c>
      <c r="M165" s="20"/>
      <c r="N165" s="2"/>
    </row>
    <row r="166" spans="1:14" ht="13.5" customHeight="1">
      <c r="A166" s="11"/>
      <c r="B166" s="11"/>
      <c r="C166" s="12"/>
      <c r="D166" s="13"/>
      <c r="E166" s="15"/>
      <c r="F166" s="16"/>
      <c r="G166" s="15"/>
      <c r="H166" s="16"/>
      <c r="I166" s="15"/>
      <c r="J166" s="16"/>
      <c r="K166" s="15"/>
      <c r="L166" s="19">
        <f t="shared" si="22"/>
        <v>0</v>
      </c>
      <c r="M166" s="20"/>
      <c r="N166" s="2"/>
    </row>
    <row r="167" spans="1:14" ht="13.5" customHeight="1">
      <c r="A167" s="11"/>
      <c r="B167" s="11"/>
      <c r="C167" s="12"/>
      <c r="D167" s="13"/>
      <c r="E167" s="15"/>
      <c r="F167" s="16"/>
      <c r="G167" s="15"/>
      <c r="H167" s="16"/>
      <c r="I167" s="15"/>
      <c r="J167" s="16"/>
      <c r="K167" s="15"/>
      <c r="L167" s="19">
        <f t="shared" si="22"/>
        <v>0</v>
      </c>
      <c r="M167" s="20"/>
      <c r="N167" s="2"/>
    </row>
    <row r="168" spans="1:14" ht="13.5" customHeight="1">
      <c r="A168" s="11"/>
      <c r="B168" s="11"/>
      <c r="C168" s="12"/>
      <c r="D168" s="13"/>
      <c r="E168" s="15"/>
      <c r="F168" s="16"/>
      <c r="G168" s="15"/>
      <c r="H168" s="16"/>
      <c r="I168" s="15"/>
      <c r="J168" s="16"/>
      <c r="K168" s="15"/>
      <c r="L168" s="19">
        <f t="shared" si="22"/>
        <v>0</v>
      </c>
      <c r="M168" s="20"/>
      <c r="N168" s="2"/>
    </row>
    <row r="169" spans="1:14" ht="13.5" customHeight="1">
      <c r="A169" s="11"/>
      <c r="B169" s="11"/>
      <c r="C169" s="12"/>
      <c r="D169" s="13"/>
      <c r="E169" s="15"/>
      <c r="F169" s="16"/>
      <c r="G169" s="15"/>
      <c r="H169" s="16"/>
      <c r="I169" s="15"/>
      <c r="J169" s="16"/>
      <c r="K169" s="15"/>
      <c r="L169" s="19">
        <f t="shared" si="22"/>
        <v>0</v>
      </c>
      <c r="M169" s="20"/>
      <c r="N169" s="2"/>
    </row>
    <row r="170" spans="1:14" ht="13.5" customHeight="1">
      <c r="A170" s="11"/>
      <c r="B170" s="11"/>
      <c r="C170" s="12"/>
      <c r="D170" s="13"/>
      <c r="E170" s="15"/>
      <c r="F170" s="16"/>
      <c r="G170" s="15"/>
      <c r="H170" s="16"/>
      <c r="I170" s="15"/>
      <c r="J170" s="16"/>
      <c r="K170" s="15"/>
      <c r="L170" s="19">
        <f t="shared" si="22"/>
        <v>0</v>
      </c>
      <c r="M170" s="20"/>
      <c r="N170" s="2"/>
    </row>
    <row r="171" spans="1:14" ht="13.5" customHeight="1">
      <c r="A171" s="11"/>
      <c r="B171" s="11"/>
      <c r="C171" s="12"/>
      <c r="D171" s="13"/>
      <c r="E171" s="15"/>
      <c r="F171" s="16"/>
      <c r="G171" s="15"/>
      <c r="H171" s="16"/>
      <c r="I171" s="15"/>
      <c r="J171" s="16"/>
      <c r="K171" s="15"/>
      <c r="L171" s="19">
        <f t="shared" si="22"/>
        <v>0</v>
      </c>
      <c r="M171" s="20"/>
      <c r="N171" s="2"/>
    </row>
    <row r="172" spans="1:14" ht="13.5" customHeight="1">
      <c r="A172" s="11"/>
      <c r="B172" s="11"/>
      <c r="C172" s="12"/>
      <c r="D172" s="13"/>
      <c r="E172" s="15"/>
      <c r="F172" s="16"/>
      <c r="G172" s="15"/>
      <c r="H172" s="16"/>
      <c r="I172" s="15"/>
      <c r="J172" s="16"/>
      <c r="K172" s="15"/>
      <c r="L172" s="19">
        <f t="shared" si="22"/>
        <v>0</v>
      </c>
      <c r="M172" s="20"/>
      <c r="N172" s="2"/>
    </row>
    <row r="173" spans="1:14" ht="13.5" customHeight="1">
      <c r="A173" s="11"/>
      <c r="B173" s="11"/>
      <c r="C173" s="12"/>
      <c r="D173" s="13"/>
      <c r="E173" s="15"/>
      <c r="F173" s="16"/>
      <c r="G173" s="15"/>
      <c r="H173" s="16"/>
      <c r="I173" s="15"/>
      <c r="J173" s="16"/>
      <c r="K173" s="15"/>
      <c r="L173" s="19">
        <f t="shared" si="22"/>
        <v>0</v>
      </c>
      <c r="M173" s="20"/>
      <c r="N173" s="2"/>
    </row>
    <row r="174" spans="1:14" ht="13.5" customHeight="1">
      <c r="A174" s="11"/>
      <c r="B174" s="11"/>
      <c r="C174" s="12"/>
      <c r="D174" s="13"/>
      <c r="E174" s="15"/>
      <c r="F174" s="16"/>
      <c r="G174" s="15"/>
      <c r="H174" s="16"/>
      <c r="I174" s="15"/>
      <c r="J174" s="16"/>
      <c r="K174" s="15"/>
      <c r="L174" s="19">
        <f t="shared" si="22"/>
        <v>0</v>
      </c>
      <c r="M174" s="20"/>
      <c r="N174" s="2"/>
    </row>
    <row r="175" spans="1:14" ht="13.5" customHeight="1">
      <c r="A175" s="104" t="s">
        <v>95</v>
      </c>
      <c r="B175" s="105"/>
      <c r="C175" s="106"/>
      <c r="D175" s="29"/>
      <c r="E175" s="30" t="e">
        <f>SMALL(E163:E174,1)</f>
        <v>#NUM!</v>
      </c>
      <c r="F175" s="30"/>
      <c r="G175" s="30" t="e">
        <f>SMALL(G163:G174,1)</f>
        <v>#NUM!</v>
      </c>
      <c r="H175" s="30"/>
      <c r="I175" s="30" t="e">
        <f>SMALL(I163:I174,1)</f>
        <v>#NUM!</v>
      </c>
      <c r="J175" s="30"/>
      <c r="K175" s="30" t="e">
        <f>SMALL(K163:K174,1)</f>
        <v>#NUM!</v>
      </c>
      <c r="L175" s="19"/>
      <c r="M175" s="20"/>
      <c r="N175" s="2"/>
    </row>
    <row r="176" spans="1:14" ht="13.5" customHeight="1">
      <c r="A176" s="104" t="s">
        <v>95</v>
      </c>
      <c r="B176" s="105"/>
      <c r="C176" s="106"/>
      <c r="D176" s="29"/>
      <c r="E176" s="30" t="e">
        <f>SMALL(E163:E174,2)</f>
        <v>#NUM!</v>
      </c>
      <c r="F176" s="30"/>
      <c r="G176" s="30" t="e">
        <f>SMALL(G163:G174,2)</f>
        <v>#NUM!</v>
      </c>
      <c r="H176" s="30"/>
      <c r="I176" s="30" t="e">
        <f>SMALL(I163:I174,2)</f>
        <v>#NUM!</v>
      </c>
      <c r="J176" s="30"/>
      <c r="K176" s="30" t="e">
        <f>SMALL(K163:K174,2)</f>
        <v>#NUM!</v>
      </c>
      <c r="L176" s="31"/>
      <c r="M176" s="32"/>
      <c r="N176" s="2"/>
    </row>
    <row r="177" spans="1:14" ht="13.5" customHeight="1">
      <c r="A177" s="104" t="s">
        <v>95</v>
      </c>
      <c r="B177" s="105"/>
      <c r="C177" s="106"/>
      <c r="D177" s="29"/>
      <c r="E177" s="30" t="e">
        <f>SMALL(E163:E174,3)</f>
        <v>#NUM!</v>
      </c>
      <c r="F177" s="30"/>
      <c r="G177" s="30" t="e">
        <f>SMALL(G163:G174,3)</f>
        <v>#NUM!</v>
      </c>
      <c r="H177" s="30"/>
      <c r="I177" s="30" t="e">
        <f>SMALL(I163:I174,3)</f>
        <v>#NUM!</v>
      </c>
      <c r="J177" s="30"/>
      <c r="K177" s="30" t="e">
        <f>SMALL(K163:K174,3)</f>
        <v>#NUM!</v>
      </c>
      <c r="L177" s="31"/>
      <c r="M177" s="32"/>
      <c r="N177" s="2"/>
    </row>
    <row r="178" spans="1:14" ht="13.5" customHeight="1">
      <c r="A178" s="104" t="s">
        <v>95</v>
      </c>
      <c r="B178" s="105"/>
      <c r="C178" s="106"/>
      <c r="D178" s="29"/>
      <c r="E178" s="30" t="e">
        <f>SMALL(E163:E174,4)</f>
        <v>#NUM!</v>
      </c>
      <c r="F178" s="30"/>
      <c r="G178" s="30" t="e">
        <f>SMALL(G163:G174,4)</f>
        <v>#NUM!</v>
      </c>
      <c r="H178" s="30"/>
      <c r="I178" s="30" t="e">
        <f>SMALL(I163:I174,4)</f>
        <v>#NUM!</v>
      </c>
      <c r="J178" s="30"/>
      <c r="K178" s="30" t="e">
        <f>SMALL(K164:K174,4)</f>
        <v>#NUM!</v>
      </c>
      <c r="L178" s="31"/>
      <c r="M178" s="32"/>
      <c r="N178" s="2"/>
    </row>
    <row r="179" spans="1:14" ht="13.5" customHeight="1">
      <c r="A179" s="107" t="s">
        <v>96</v>
      </c>
      <c r="B179" s="108"/>
      <c r="C179" s="109"/>
      <c r="D179" s="33"/>
      <c r="E179" s="34" t="e">
        <f>SUM(E163:E174)-E175-E176-E177-E178</f>
        <v>#NUM!</v>
      </c>
      <c r="F179" s="34"/>
      <c r="G179" s="34" t="e">
        <f>SUM(G163:G174)-G175-G176-G177-G178</f>
        <v>#NUM!</v>
      </c>
      <c r="H179" s="34"/>
      <c r="I179" s="34" t="e">
        <f>SUM(I163:I174)-I175-I176-I177-I178</f>
        <v>#NUM!</v>
      </c>
      <c r="J179" s="34"/>
      <c r="K179" s="34" t="e">
        <f>SUM(K163:K174)-K175-K176-K177-K178</f>
        <v>#NUM!</v>
      </c>
      <c r="L179" s="35" t="e">
        <f>SUM($E179+$G179+$I179+$K179)</f>
        <v>#NUM!</v>
      </c>
      <c r="M179" s="20"/>
      <c r="N179" s="2"/>
    </row>
    <row r="180" spans="1:14" ht="13.5" customHeight="1">
      <c r="M180" s="2"/>
      <c r="N180" s="2"/>
    </row>
    <row r="181" spans="1:14" ht="13.5" customHeight="1">
      <c r="A181" s="102" t="s">
        <v>27</v>
      </c>
      <c r="B181" s="110"/>
      <c r="C181" s="110"/>
      <c r="D181" s="110"/>
      <c r="E181" s="110"/>
      <c r="F181" s="110"/>
      <c r="G181" s="110"/>
      <c r="H181" s="110"/>
      <c r="I181" s="110"/>
      <c r="J181" s="110"/>
      <c r="K181" s="110"/>
      <c r="L181" s="103"/>
      <c r="M181" s="4"/>
      <c r="N181" s="2"/>
    </row>
    <row r="182" spans="1:14" ht="13.5" customHeight="1">
      <c r="A182" s="111" t="s">
        <v>539</v>
      </c>
      <c r="B182" s="108"/>
      <c r="C182" s="108"/>
      <c r="D182" s="108"/>
      <c r="E182" s="108"/>
      <c r="F182" s="108"/>
      <c r="G182" s="108"/>
      <c r="H182" s="108"/>
      <c r="I182" s="108"/>
      <c r="J182" s="108"/>
      <c r="K182" s="108"/>
      <c r="L182" s="109"/>
      <c r="M182" s="4"/>
      <c r="N182" s="2"/>
    </row>
    <row r="183" spans="1:14" ht="13.5" customHeight="1">
      <c r="A183" s="96" t="s">
        <v>13</v>
      </c>
      <c r="B183" s="98" t="s">
        <v>15</v>
      </c>
      <c r="C183" s="100" t="s">
        <v>16</v>
      </c>
      <c r="D183" s="102" t="s">
        <v>17</v>
      </c>
      <c r="E183" s="103"/>
      <c r="F183" s="102" t="s">
        <v>18</v>
      </c>
      <c r="G183" s="103"/>
      <c r="H183" s="102" t="s">
        <v>19</v>
      </c>
      <c r="I183" s="103"/>
      <c r="J183" s="102" t="s">
        <v>20</v>
      </c>
      <c r="K183" s="103"/>
      <c r="L183" s="6" t="s">
        <v>21</v>
      </c>
      <c r="M183" s="4"/>
      <c r="N183" s="2"/>
    </row>
    <row r="184" spans="1:14" ht="13.5" customHeight="1">
      <c r="A184" s="97"/>
      <c r="B184" s="99"/>
      <c r="C184" s="101"/>
      <c r="D184" s="7" t="s">
        <v>25</v>
      </c>
      <c r="E184" s="8" t="s">
        <v>26</v>
      </c>
      <c r="F184" s="7" t="s">
        <v>25</v>
      </c>
      <c r="G184" s="8" t="s">
        <v>26</v>
      </c>
      <c r="H184" s="7" t="s">
        <v>25</v>
      </c>
      <c r="I184" s="8" t="s">
        <v>26</v>
      </c>
      <c r="J184" s="7" t="s">
        <v>25</v>
      </c>
      <c r="K184" s="8" t="s">
        <v>26</v>
      </c>
      <c r="L184" s="9"/>
      <c r="M184" s="4"/>
      <c r="N184" s="2"/>
    </row>
    <row r="185" spans="1:14" ht="13.5" customHeight="1">
      <c r="A185" s="11"/>
      <c r="B185" s="11"/>
      <c r="C185" s="12"/>
      <c r="D185" s="13"/>
      <c r="E185" s="15"/>
      <c r="F185" s="16"/>
      <c r="G185" s="15"/>
      <c r="H185" s="16"/>
      <c r="I185" s="15"/>
      <c r="J185" s="16"/>
      <c r="K185" s="15"/>
      <c r="L185" s="19">
        <f t="shared" ref="L185:L196" si="23">SUM($E185+$G185+$I185+$K185)</f>
        <v>0</v>
      </c>
      <c r="M185" s="20"/>
      <c r="N185" s="2"/>
    </row>
    <row r="186" spans="1:14" ht="13.5" customHeight="1">
      <c r="A186" s="11"/>
      <c r="B186" s="11"/>
      <c r="C186" s="12"/>
      <c r="D186" s="13"/>
      <c r="E186" s="15"/>
      <c r="F186" s="16"/>
      <c r="G186" s="15"/>
      <c r="H186" s="16"/>
      <c r="I186" s="15"/>
      <c r="J186" s="16"/>
      <c r="K186" s="15"/>
      <c r="L186" s="19">
        <f t="shared" si="23"/>
        <v>0</v>
      </c>
      <c r="M186" s="20"/>
      <c r="N186" s="2"/>
    </row>
    <row r="187" spans="1:14" ht="13.5" customHeight="1">
      <c r="A187" s="11"/>
      <c r="B187" s="11"/>
      <c r="C187" s="12"/>
      <c r="D187" s="13"/>
      <c r="E187" s="15"/>
      <c r="F187" s="16"/>
      <c r="G187" s="15"/>
      <c r="H187" s="16"/>
      <c r="I187" s="15"/>
      <c r="J187" s="16"/>
      <c r="K187" s="15"/>
      <c r="L187" s="19">
        <f t="shared" si="23"/>
        <v>0</v>
      </c>
      <c r="M187" s="20"/>
      <c r="N187" s="2"/>
    </row>
    <row r="188" spans="1:14" ht="13.5" customHeight="1">
      <c r="A188" s="11"/>
      <c r="B188" s="11"/>
      <c r="C188" s="12"/>
      <c r="D188" s="13"/>
      <c r="E188" s="15"/>
      <c r="F188" s="16"/>
      <c r="G188" s="15"/>
      <c r="H188" s="16"/>
      <c r="I188" s="15"/>
      <c r="J188" s="16"/>
      <c r="K188" s="15"/>
      <c r="L188" s="19">
        <f t="shared" si="23"/>
        <v>0</v>
      </c>
      <c r="M188" s="20"/>
      <c r="N188" s="2"/>
    </row>
    <row r="189" spans="1:14" ht="13.5" customHeight="1">
      <c r="A189" s="11"/>
      <c r="B189" s="11"/>
      <c r="C189" s="12"/>
      <c r="D189" s="13"/>
      <c r="E189" s="15"/>
      <c r="F189" s="16"/>
      <c r="G189" s="15"/>
      <c r="H189" s="16"/>
      <c r="I189" s="15"/>
      <c r="J189" s="16"/>
      <c r="K189" s="15"/>
      <c r="L189" s="19">
        <f t="shared" si="23"/>
        <v>0</v>
      </c>
      <c r="M189" s="20"/>
      <c r="N189" s="2"/>
    </row>
    <row r="190" spans="1:14" ht="13.5" customHeight="1">
      <c r="A190" s="11"/>
      <c r="B190" s="11"/>
      <c r="C190" s="12"/>
      <c r="D190" s="13"/>
      <c r="E190" s="15"/>
      <c r="F190" s="16"/>
      <c r="G190" s="15"/>
      <c r="H190" s="16"/>
      <c r="I190" s="15"/>
      <c r="J190" s="16"/>
      <c r="K190" s="15"/>
      <c r="L190" s="19">
        <f t="shared" si="23"/>
        <v>0</v>
      </c>
      <c r="M190" s="20"/>
      <c r="N190" s="2"/>
    </row>
    <row r="191" spans="1:14" ht="13.5" customHeight="1">
      <c r="A191" s="11"/>
      <c r="B191" s="11"/>
      <c r="C191" s="12"/>
      <c r="D191" s="13"/>
      <c r="E191" s="15"/>
      <c r="F191" s="16"/>
      <c r="G191" s="15"/>
      <c r="H191" s="16"/>
      <c r="I191" s="15"/>
      <c r="J191" s="16"/>
      <c r="K191" s="15"/>
      <c r="L191" s="19">
        <f t="shared" si="23"/>
        <v>0</v>
      </c>
      <c r="M191" s="20"/>
      <c r="N191" s="2"/>
    </row>
    <row r="192" spans="1:14" ht="13.5" customHeight="1">
      <c r="A192" s="11"/>
      <c r="B192" s="11"/>
      <c r="C192" s="12"/>
      <c r="D192" s="13"/>
      <c r="E192" s="15"/>
      <c r="F192" s="16"/>
      <c r="G192" s="15"/>
      <c r="H192" s="16"/>
      <c r="I192" s="15"/>
      <c r="J192" s="16"/>
      <c r="K192" s="15"/>
      <c r="L192" s="19">
        <f t="shared" si="23"/>
        <v>0</v>
      </c>
      <c r="M192" s="20"/>
      <c r="N192" s="2"/>
    </row>
    <row r="193" spans="1:14" ht="13.5" customHeight="1">
      <c r="A193" s="11"/>
      <c r="B193" s="11"/>
      <c r="C193" s="12"/>
      <c r="D193" s="13"/>
      <c r="E193" s="15"/>
      <c r="F193" s="16"/>
      <c r="G193" s="15"/>
      <c r="H193" s="16"/>
      <c r="I193" s="15"/>
      <c r="J193" s="16"/>
      <c r="K193" s="15"/>
      <c r="L193" s="19">
        <f t="shared" si="23"/>
        <v>0</v>
      </c>
      <c r="M193" s="20"/>
      <c r="N193" s="2"/>
    </row>
    <row r="194" spans="1:14" ht="13.5" customHeight="1">
      <c r="A194" s="11"/>
      <c r="B194" s="11"/>
      <c r="C194" s="12"/>
      <c r="D194" s="13"/>
      <c r="E194" s="15"/>
      <c r="F194" s="16"/>
      <c r="G194" s="15"/>
      <c r="H194" s="16"/>
      <c r="I194" s="15"/>
      <c r="J194" s="16"/>
      <c r="K194" s="15"/>
      <c r="L194" s="19">
        <f t="shared" si="23"/>
        <v>0</v>
      </c>
      <c r="M194" s="20"/>
      <c r="N194" s="2"/>
    </row>
    <row r="195" spans="1:14" ht="13.5" customHeight="1">
      <c r="A195" s="11"/>
      <c r="B195" s="11"/>
      <c r="C195" s="12"/>
      <c r="D195" s="13"/>
      <c r="E195" s="15"/>
      <c r="F195" s="16"/>
      <c r="G195" s="15"/>
      <c r="H195" s="16"/>
      <c r="I195" s="15"/>
      <c r="J195" s="16"/>
      <c r="K195" s="15"/>
      <c r="L195" s="19">
        <f t="shared" si="23"/>
        <v>0</v>
      </c>
      <c r="M195" s="20"/>
      <c r="N195" s="2"/>
    </row>
    <row r="196" spans="1:14" ht="13.5" customHeight="1">
      <c r="A196" s="11"/>
      <c r="B196" s="11"/>
      <c r="C196" s="12"/>
      <c r="D196" s="13"/>
      <c r="E196" s="15"/>
      <c r="F196" s="16"/>
      <c r="G196" s="15"/>
      <c r="H196" s="16"/>
      <c r="I196" s="15"/>
      <c r="J196" s="16"/>
      <c r="K196" s="15"/>
      <c r="L196" s="19">
        <f t="shared" si="23"/>
        <v>0</v>
      </c>
      <c r="M196" s="20"/>
      <c r="N196" s="2"/>
    </row>
    <row r="197" spans="1:14" ht="13.5" customHeight="1">
      <c r="A197" s="104" t="s">
        <v>95</v>
      </c>
      <c r="B197" s="105"/>
      <c r="C197" s="106"/>
      <c r="D197" s="29"/>
      <c r="E197" s="30" t="e">
        <f>SMALL(E185:E196,1)</f>
        <v>#NUM!</v>
      </c>
      <c r="F197" s="30"/>
      <c r="G197" s="30" t="e">
        <f>SMALL(G185:G196,1)</f>
        <v>#NUM!</v>
      </c>
      <c r="H197" s="30"/>
      <c r="I197" s="30" t="e">
        <f>SMALL(I185:I196,1)</f>
        <v>#NUM!</v>
      </c>
      <c r="J197" s="30"/>
      <c r="K197" s="30" t="e">
        <f>SMALL(K185:K196,1)</f>
        <v>#NUM!</v>
      </c>
      <c r="L197" s="19"/>
      <c r="M197" s="20"/>
      <c r="N197" s="2"/>
    </row>
    <row r="198" spans="1:14" ht="13.5" customHeight="1">
      <c r="A198" s="104" t="s">
        <v>95</v>
      </c>
      <c r="B198" s="105"/>
      <c r="C198" s="106"/>
      <c r="D198" s="29"/>
      <c r="E198" s="30" t="e">
        <f>SMALL(E185:E196,2)</f>
        <v>#NUM!</v>
      </c>
      <c r="F198" s="30"/>
      <c r="G198" s="30" t="e">
        <f>SMALL(G185:G196,2)</f>
        <v>#NUM!</v>
      </c>
      <c r="H198" s="30"/>
      <c r="I198" s="30" t="e">
        <f>SMALL(I185:I196,2)</f>
        <v>#NUM!</v>
      </c>
      <c r="J198" s="30"/>
      <c r="K198" s="30" t="e">
        <f>SMALL(K185:K196,2)</f>
        <v>#NUM!</v>
      </c>
      <c r="L198" s="31"/>
      <c r="M198" s="32"/>
      <c r="N198" s="2"/>
    </row>
    <row r="199" spans="1:14" ht="13.5" customHeight="1">
      <c r="A199" s="104" t="s">
        <v>95</v>
      </c>
      <c r="B199" s="105"/>
      <c r="C199" s="106"/>
      <c r="D199" s="29"/>
      <c r="E199" s="30" t="e">
        <f>SMALL(E185:E196,3)</f>
        <v>#NUM!</v>
      </c>
      <c r="F199" s="30"/>
      <c r="G199" s="30" t="e">
        <f>SMALL(G185:G196,3)</f>
        <v>#NUM!</v>
      </c>
      <c r="H199" s="30"/>
      <c r="I199" s="30" t="e">
        <f>SMALL(I185:I196,3)</f>
        <v>#NUM!</v>
      </c>
      <c r="J199" s="30"/>
      <c r="K199" s="30" t="e">
        <f>SMALL(K185:K196,3)</f>
        <v>#NUM!</v>
      </c>
      <c r="L199" s="31"/>
      <c r="M199" s="32"/>
      <c r="N199" s="2"/>
    </row>
    <row r="200" spans="1:14" ht="13.5" customHeight="1">
      <c r="A200" s="104" t="s">
        <v>95</v>
      </c>
      <c r="B200" s="105"/>
      <c r="C200" s="106"/>
      <c r="D200" s="29"/>
      <c r="E200" s="30" t="e">
        <f>SMALL(E185:E196,4)</f>
        <v>#NUM!</v>
      </c>
      <c r="F200" s="30"/>
      <c r="G200" s="30" t="e">
        <f>SMALL(G185:G196,4)</f>
        <v>#NUM!</v>
      </c>
      <c r="H200" s="30"/>
      <c r="I200" s="30" t="e">
        <f>SMALL(I185:I196,4)</f>
        <v>#NUM!</v>
      </c>
      <c r="J200" s="30"/>
      <c r="K200" s="30" t="e">
        <f>SMALL(K186:K196,4)</f>
        <v>#NUM!</v>
      </c>
      <c r="L200" s="31"/>
      <c r="M200" s="32"/>
      <c r="N200" s="2"/>
    </row>
    <row r="201" spans="1:14" ht="13.5" customHeight="1">
      <c r="A201" s="107" t="s">
        <v>96</v>
      </c>
      <c r="B201" s="108"/>
      <c r="C201" s="109"/>
      <c r="D201" s="33"/>
      <c r="E201" s="34" t="e">
        <f>SUM(E185:E196)-E197-E198-E199-E200</f>
        <v>#NUM!</v>
      </c>
      <c r="F201" s="34"/>
      <c r="G201" s="34" t="e">
        <f>SUM(G185:G196)-G197-G198-G199-G200</f>
        <v>#NUM!</v>
      </c>
      <c r="H201" s="34"/>
      <c r="I201" s="34" t="e">
        <f>SUM(I185:I196)-I197-I198-I199-I200</f>
        <v>#NUM!</v>
      </c>
      <c r="J201" s="34"/>
      <c r="K201" s="34" t="e">
        <f>SUM(K185:K196)-K197-K198-K199-K200</f>
        <v>#NUM!</v>
      </c>
      <c r="L201" s="35" t="e">
        <f>SUM($E201+$G201+$I201+$K201)</f>
        <v>#NUM!</v>
      </c>
      <c r="M201" s="20"/>
      <c r="N201" s="2"/>
    </row>
    <row r="202" spans="1:14" ht="13.5" customHeight="1">
      <c r="M202" s="2"/>
      <c r="N202" s="2"/>
    </row>
    <row r="203" spans="1:14" ht="13.5" customHeight="1">
      <c r="A203" s="102" t="s">
        <v>27</v>
      </c>
      <c r="B203" s="110"/>
      <c r="C203" s="110"/>
      <c r="D203" s="110"/>
      <c r="E203" s="110"/>
      <c r="F203" s="110"/>
      <c r="G203" s="110"/>
      <c r="H203" s="110"/>
      <c r="I203" s="110"/>
      <c r="J203" s="110"/>
      <c r="K203" s="110"/>
      <c r="L203" s="103"/>
      <c r="M203" s="4"/>
      <c r="N203" s="2"/>
    </row>
    <row r="204" spans="1:14" ht="13.5" customHeight="1">
      <c r="A204" s="111" t="s">
        <v>539</v>
      </c>
      <c r="B204" s="108"/>
      <c r="C204" s="108"/>
      <c r="D204" s="108"/>
      <c r="E204" s="108"/>
      <c r="F204" s="108"/>
      <c r="G204" s="108"/>
      <c r="H204" s="108"/>
      <c r="I204" s="108"/>
      <c r="J204" s="108"/>
      <c r="K204" s="108"/>
      <c r="L204" s="109"/>
      <c r="M204" s="4"/>
      <c r="N204" s="2"/>
    </row>
    <row r="205" spans="1:14" ht="13.5" customHeight="1">
      <c r="A205" s="96" t="s">
        <v>13</v>
      </c>
      <c r="B205" s="98" t="s">
        <v>15</v>
      </c>
      <c r="C205" s="100" t="s">
        <v>16</v>
      </c>
      <c r="D205" s="102" t="s">
        <v>17</v>
      </c>
      <c r="E205" s="103"/>
      <c r="F205" s="102" t="s">
        <v>18</v>
      </c>
      <c r="G205" s="103"/>
      <c r="H205" s="102" t="s">
        <v>19</v>
      </c>
      <c r="I205" s="103"/>
      <c r="J205" s="102" t="s">
        <v>20</v>
      </c>
      <c r="K205" s="103"/>
      <c r="L205" s="6" t="s">
        <v>21</v>
      </c>
      <c r="M205" s="4"/>
      <c r="N205" s="2"/>
    </row>
    <row r="206" spans="1:14" ht="13.5" customHeight="1">
      <c r="A206" s="97"/>
      <c r="B206" s="99"/>
      <c r="C206" s="101"/>
      <c r="D206" s="7" t="s">
        <v>25</v>
      </c>
      <c r="E206" s="8" t="s">
        <v>26</v>
      </c>
      <c r="F206" s="7" t="s">
        <v>25</v>
      </c>
      <c r="G206" s="8" t="s">
        <v>26</v>
      </c>
      <c r="H206" s="7" t="s">
        <v>25</v>
      </c>
      <c r="I206" s="8" t="s">
        <v>26</v>
      </c>
      <c r="J206" s="7" t="s">
        <v>25</v>
      </c>
      <c r="K206" s="8" t="s">
        <v>26</v>
      </c>
      <c r="L206" s="9"/>
      <c r="M206" s="4"/>
      <c r="N206" s="2"/>
    </row>
    <row r="207" spans="1:14" ht="13.5" customHeight="1">
      <c r="A207" s="11"/>
      <c r="B207" s="11"/>
      <c r="C207" s="12"/>
      <c r="D207" s="13"/>
      <c r="E207" s="15"/>
      <c r="F207" s="16"/>
      <c r="G207" s="15"/>
      <c r="H207" s="16"/>
      <c r="I207" s="15"/>
      <c r="J207" s="16"/>
      <c r="K207" s="15"/>
      <c r="L207" s="19">
        <f t="shared" ref="L207:L218" si="24">SUM($E207+$G207+$I207+$K207)</f>
        <v>0</v>
      </c>
      <c r="M207" s="20"/>
      <c r="N207" s="2"/>
    </row>
    <row r="208" spans="1:14" ht="13.5" customHeight="1">
      <c r="A208" s="11"/>
      <c r="B208" s="11"/>
      <c r="C208" s="12"/>
      <c r="D208" s="13"/>
      <c r="E208" s="15"/>
      <c r="F208" s="16"/>
      <c r="G208" s="15"/>
      <c r="H208" s="16"/>
      <c r="I208" s="15"/>
      <c r="J208" s="16"/>
      <c r="K208" s="15"/>
      <c r="L208" s="19">
        <f t="shared" si="24"/>
        <v>0</v>
      </c>
      <c r="M208" s="20"/>
      <c r="N208" s="2"/>
    </row>
    <row r="209" spans="1:14" ht="13.5" customHeight="1">
      <c r="A209" s="11"/>
      <c r="B209" s="11"/>
      <c r="C209" s="12"/>
      <c r="D209" s="13"/>
      <c r="E209" s="15"/>
      <c r="F209" s="16"/>
      <c r="G209" s="15"/>
      <c r="H209" s="16"/>
      <c r="I209" s="15"/>
      <c r="J209" s="16"/>
      <c r="K209" s="15"/>
      <c r="L209" s="19">
        <f t="shared" si="24"/>
        <v>0</v>
      </c>
      <c r="M209" s="20"/>
      <c r="N209" s="2"/>
    </row>
    <row r="210" spans="1:14" ht="13.5" customHeight="1">
      <c r="A210" s="11"/>
      <c r="B210" s="11"/>
      <c r="C210" s="12"/>
      <c r="D210" s="13"/>
      <c r="E210" s="15"/>
      <c r="F210" s="16"/>
      <c r="G210" s="15"/>
      <c r="H210" s="16"/>
      <c r="I210" s="15"/>
      <c r="J210" s="16"/>
      <c r="K210" s="15"/>
      <c r="L210" s="19">
        <f t="shared" si="24"/>
        <v>0</v>
      </c>
      <c r="M210" s="20"/>
      <c r="N210" s="2"/>
    </row>
    <row r="211" spans="1:14" ht="13.5" customHeight="1">
      <c r="A211" s="11"/>
      <c r="B211" s="11"/>
      <c r="C211" s="12"/>
      <c r="D211" s="13"/>
      <c r="E211" s="15"/>
      <c r="F211" s="16"/>
      <c r="G211" s="15"/>
      <c r="H211" s="16"/>
      <c r="I211" s="15"/>
      <c r="J211" s="16"/>
      <c r="K211" s="15"/>
      <c r="L211" s="19">
        <f t="shared" si="24"/>
        <v>0</v>
      </c>
      <c r="M211" s="20"/>
      <c r="N211" s="2"/>
    </row>
    <row r="212" spans="1:14" ht="13.5" customHeight="1">
      <c r="A212" s="11"/>
      <c r="B212" s="11"/>
      <c r="C212" s="12"/>
      <c r="D212" s="13"/>
      <c r="E212" s="15"/>
      <c r="F212" s="16"/>
      <c r="G212" s="15"/>
      <c r="H212" s="16"/>
      <c r="I212" s="15"/>
      <c r="J212" s="16"/>
      <c r="K212" s="15"/>
      <c r="L212" s="19">
        <f t="shared" si="24"/>
        <v>0</v>
      </c>
      <c r="M212" s="20"/>
      <c r="N212" s="2"/>
    </row>
    <row r="213" spans="1:14" ht="13.5" customHeight="1">
      <c r="A213" s="11"/>
      <c r="B213" s="11"/>
      <c r="C213" s="12"/>
      <c r="D213" s="13"/>
      <c r="E213" s="15"/>
      <c r="F213" s="16"/>
      <c r="G213" s="15"/>
      <c r="H213" s="16"/>
      <c r="I213" s="15"/>
      <c r="J213" s="16"/>
      <c r="K213" s="15"/>
      <c r="L213" s="19">
        <f t="shared" si="24"/>
        <v>0</v>
      </c>
      <c r="M213" s="20"/>
      <c r="N213" s="2"/>
    </row>
    <row r="214" spans="1:14" ht="13.5" customHeight="1">
      <c r="A214" s="11"/>
      <c r="B214" s="11"/>
      <c r="C214" s="12"/>
      <c r="D214" s="13"/>
      <c r="E214" s="15"/>
      <c r="F214" s="16"/>
      <c r="G214" s="15"/>
      <c r="H214" s="16"/>
      <c r="I214" s="15"/>
      <c r="J214" s="16"/>
      <c r="K214" s="15"/>
      <c r="L214" s="19">
        <f t="shared" si="24"/>
        <v>0</v>
      </c>
      <c r="M214" s="20"/>
      <c r="N214" s="2"/>
    </row>
    <row r="215" spans="1:14" ht="13.5" customHeight="1">
      <c r="A215" s="11"/>
      <c r="B215" s="11"/>
      <c r="C215" s="12"/>
      <c r="D215" s="13"/>
      <c r="E215" s="15"/>
      <c r="F215" s="16"/>
      <c r="G215" s="15"/>
      <c r="H215" s="16"/>
      <c r="I215" s="15"/>
      <c r="J215" s="16"/>
      <c r="K215" s="15"/>
      <c r="L215" s="19">
        <f t="shared" si="24"/>
        <v>0</v>
      </c>
      <c r="M215" s="20"/>
      <c r="N215" s="2"/>
    </row>
    <row r="216" spans="1:14" ht="13.5" customHeight="1">
      <c r="A216" s="11"/>
      <c r="B216" s="11"/>
      <c r="C216" s="12"/>
      <c r="D216" s="13"/>
      <c r="E216" s="15"/>
      <c r="F216" s="16"/>
      <c r="G216" s="15"/>
      <c r="H216" s="16"/>
      <c r="I216" s="15"/>
      <c r="J216" s="16"/>
      <c r="K216" s="15"/>
      <c r="L216" s="19">
        <f t="shared" si="24"/>
        <v>0</v>
      </c>
      <c r="M216" s="20"/>
      <c r="N216" s="2"/>
    </row>
    <row r="217" spans="1:14" ht="13.5" customHeight="1">
      <c r="A217" s="11"/>
      <c r="B217" s="11"/>
      <c r="C217" s="12"/>
      <c r="D217" s="13"/>
      <c r="E217" s="15"/>
      <c r="F217" s="16"/>
      <c r="G217" s="15"/>
      <c r="H217" s="16"/>
      <c r="I217" s="15"/>
      <c r="J217" s="16"/>
      <c r="K217" s="15"/>
      <c r="L217" s="19">
        <f t="shared" si="24"/>
        <v>0</v>
      </c>
      <c r="M217" s="20"/>
      <c r="N217" s="2"/>
    </row>
    <row r="218" spans="1:14" ht="13.5" customHeight="1">
      <c r="A218" s="11"/>
      <c r="B218" s="11"/>
      <c r="C218" s="12"/>
      <c r="D218" s="13"/>
      <c r="E218" s="15"/>
      <c r="F218" s="16"/>
      <c r="G218" s="15"/>
      <c r="H218" s="16"/>
      <c r="I218" s="15"/>
      <c r="J218" s="16"/>
      <c r="K218" s="15"/>
      <c r="L218" s="19">
        <f t="shared" si="24"/>
        <v>0</v>
      </c>
      <c r="M218" s="20"/>
      <c r="N218" s="2"/>
    </row>
    <row r="219" spans="1:14" ht="13.5" customHeight="1">
      <c r="A219" s="104" t="s">
        <v>95</v>
      </c>
      <c r="B219" s="105"/>
      <c r="C219" s="106"/>
      <c r="D219" s="29"/>
      <c r="E219" s="30" t="e">
        <f>SMALL(E207:E218,1)</f>
        <v>#NUM!</v>
      </c>
      <c r="F219" s="30"/>
      <c r="G219" s="30" t="e">
        <f>SMALL(G207:G218,1)</f>
        <v>#NUM!</v>
      </c>
      <c r="H219" s="30"/>
      <c r="I219" s="30" t="e">
        <f>SMALL(I207:I218,1)</f>
        <v>#NUM!</v>
      </c>
      <c r="J219" s="30"/>
      <c r="K219" s="30" t="e">
        <f>SMALL(K207:K218,1)</f>
        <v>#NUM!</v>
      </c>
      <c r="L219" s="19"/>
      <c r="M219" s="20"/>
      <c r="N219" s="2"/>
    </row>
    <row r="220" spans="1:14" ht="13.5" customHeight="1">
      <c r="A220" s="104" t="s">
        <v>95</v>
      </c>
      <c r="B220" s="105"/>
      <c r="C220" s="106"/>
      <c r="D220" s="29"/>
      <c r="E220" s="30" t="e">
        <f>SMALL(E207:E218,2)</f>
        <v>#NUM!</v>
      </c>
      <c r="F220" s="30"/>
      <c r="G220" s="30" t="e">
        <f>SMALL(G207:G218,2)</f>
        <v>#NUM!</v>
      </c>
      <c r="H220" s="30"/>
      <c r="I220" s="30" t="e">
        <f>SMALL(I207:I218,2)</f>
        <v>#NUM!</v>
      </c>
      <c r="J220" s="30"/>
      <c r="K220" s="30" t="e">
        <f>SMALL(K207:K218,2)</f>
        <v>#NUM!</v>
      </c>
      <c r="L220" s="31"/>
      <c r="M220" s="32"/>
      <c r="N220" s="2"/>
    </row>
    <row r="221" spans="1:14" ht="13.5" customHeight="1">
      <c r="A221" s="104" t="s">
        <v>95</v>
      </c>
      <c r="B221" s="105"/>
      <c r="C221" s="106"/>
      <c r="D221" s="29"/>
      <c r="E221" s="30" t="e">
        <f>SMALL(E207:E218,3)</f>
        <v>#NUM!</v>
      </c>
      <c r="F221" s="30"/>
      <c r="G221" s="30" t="e">
        <f>SMALL(G207:G218,3)</f>
        <v>#NUM!</v>
      </c>
      <c r="H221" s="30"/>
      <c r="I221" s="30" t="e">
        <f>SMALL(I207:I218,3)</f>
        <v>#NUM!</v>
      </c>
      <c r="J221" s="30"/>
      <c r="K221" s="30" t="e">
        <f>SMALL(K207:K218,3)</f>
        <v>#NUM!</v>
      </c>
      <c r="L221" s="31"/>
      <c r="M221" s="32"/>
      <c r="N221" s="2"/>
    </row>
    <row r="222" spans="1:14" ht="13.5" customHeight="1">
      <c r="A222" s="104" t="s">
        <v>95</v>
      </c>
      <c r="B222" s="105"/>
      <c r="C222" s="106"/>
      <c r="D222" s="29"/>
      <c r="E222" s="30" t="e">
        <f>SMALL(E207:E218,4)</f>
        <v>#NUM!</v>
      </c>
      <c r="F222" s="30"/>
      <c r="G222" s="30" t="e">
        <f>SMALL(G207:G218,4)</f>
        <v>#NUM!</v>
      </c>
      <c r="H222" s="30"/>
      <c r="I222" s="30" t="e">
        <f>SMALL(I207:I218,4)</f>
        <v>#NUM!</v>
      </c>
      <c r="J222" s="30"/>
      <c r="K222" s="30" t="e">
        <f>SMALL(K208:K218,4)</f>
        <v>#NUM!</v>
      </c>
      <c r="L222" s="31"/>
      <c r="M222" s="32"/>
      <c r="N222" s="2"/>
    </row>
    <row r="223" spans="1:14" ht="13.5" customHeight="1">
      <c r="A223" s="107" t="s">
        <v>96</v>
      </c>
      <c r="B223" s="108"/>
      <c r="C223" s="109"/>
      <c r="D223" s="33"/>
      <c r="E223" s="34" t="e">
        <f>SUM(E207:E218)-E219-E220-E221-E222</f>
        <v>#NUM!</v>
      </c>
      <c r="F223" s="34"/>
      <c r="G223" s="34" t="e">
        <f>SUM(G207:G218)-G219-G220-G221-G222</f>
        <v>#NUM!</v>
      </c>
      <c r="H223" s="34"/>
      <c r="I223" s="34" t="e">
        <f>SUM(I207:I218)-I219-I220-I221-I222</f>
        <v>#NUM!</v>
      </c>
      <c r="J223" s="34"/>
      <c r="K223" s="34" t="e">
        <f>SUM(K207:K218)-K219-K220-K221-K222</f>
        <v>#NUM!</v>
      </c>
      <c r="L223" s="35" t="e">
        <f>SUM($E223+$G223+$I223+$K223)</f>
        <v>#NUM!</v>
      </c>
      <c r="M223" s="20"/>
      <c r="N223" s="2"/>
    </row>
    <row r="224" spans="1:14" ht="13.5" customHeight="1">
      <c r="M224" s="2"/>
      <c r="N224" s="2"/>
    </row>
    <row r="225" spans="1:14" ht="13.5" customHeight="1">
      <c r="A225" s="102" t="s">
        <v>27</v>
      </c>
      <c r="B225" s="110"/>
      <c r="C225" s="110"/>
      <c r="D225" s="110"/>
      <c r="E225" s="110"/>
      <c r="F225" s="110"/>
      <c r="G225" s="110"/>
      <c r="H225" s="110"/>
      <c r="I225" s="110"/>
      <c r="J225" s="110"/>
      <c r="K225" s="110"/>
      <c r="L225" s="103"/>
      <c r="M225" s="4"/>
      <c r="N225" s="2"/>
    </row>
    <row r="226" spans="1:14" ht="13.5" customHeight="1">
      <c r="A226" s="111" t="s">
        <v>539</v>
      </c>
      <c r="B226" s="108"/>
      <c r="C226" s="108"/>
      <c r="D226" s="108"/>
      <c r="E226" s="108"/>
      <c r="F226" s="108"/>
      <c r="G226" s="108"/>
      <c r="H226" s="108"/>
      <c r="I226" s="108"/>
      <c r="J226" s="108"/>
      <c r="K226" s="108"/>
      <c r="L226" s="109"/>
      <c r="M226" s="4"/>
      <c r="N226" s="2"/>
    </row>
    <row r="227" spans="1:14" ht="13.5" customHeight="1">
      <c r="A227" s="96" t="s">
        <v>13</v>
      </c>
      <c r="B227" s="98" t="s">
        <v>15</v>
      </c>
      <c r="C227" s="100" t="s">
        <v>16</v>
      </c>
      <c r="D227" s="102" t="s">
        <v>17</v>
      </c>
      <c r="E227" s="103"/>
      <c r="F227" s="102" t="s">
        <v>18</v>
      </c>
      <c r="G227" s="103"/>
      <c r="H227" s="102" t="s">
        <v>19</v>
      </c>
      <c r="I227" s="103"/>
      <c r="J227" s="102" t="s">
        <v>20</v>
      </c>
      <c r="K227" s="103"/>
      <c r="L227" s="6" t="s">
        <v>21</v>
      </c>
      <c r="M227" s="4"/>
      <c r="N227" s="2"/>
    </row>
    <row r="228" spans="1:14" ht="13.5" customHeight="1">
      <c r="A228" s="97"/>
      <c r="B228" s="99"/>
      <c r="C228" s="101"/>
      <c r="D228" s="7" t="s">
        <v>25</v>
      </c>
      <c r="E228" s="8" t="s">
        <v>26</v>
      </c>
      <c r="F228" s="7" t="s">
        <v>25</v>
      </c>
      <c r="G228" s="8" t="s">
        <v>26</v>
      </c>
      <c r="H228" s="7" t="s">
        <v>25</v>
      </c>
      <c r="I228" s="8" t="s">
        <v>26</v>
      </c>
      <c r="J228" s="7" t="s">
        <v>25</v>
      </c>
      <c r="K228" s="8" t="s">
        <v>26</v>
      </c>
      <c r="L228" s="9"/>
      <c r="M228" s="4"/>
      <c r="N228" s="2"/>
    </row>
    <row r="229" spans="1:14" ht="13.5" customHeight="1">
      <c r="A229" s="11"/>
      <c r="B229" s="11"/>
      <c r="C229" s="12"/>
      <c r="D229" s="13"/>
      <c r="E229" s="15"/>
      <c r="F229" s="16"/>
      <c r="G229" s="15"/>
      <c r="H229" s="16"/>
      <c r="I229" s="15"/>
      <c r="J229" s="16"/>
      <c r="K229" s="15"/>
      <c r="L229" s="19">
        <f t="shared" ref="L229:L240" si="25">SUM($E229+$G229+$I229+$K229)</f>
        <v>0</v>
      </c>
      <c r="M229" s="20"/>
      <c r="N229" s="2"/>
    </row>
    <row r="230" spans="1:14" ht="13.5" customHeight="1">
      <c r="A230" s="11"/>
      <c r="B230" s="11"/>
      <c r="C230" s="12"/>
      <c r="D230" s="13"/>
      <c r="E230" s="15"/>
      <c r="F230" s="16"/>
      <c r="G230" s="15"/>
      <c r="H230" s="16"/>
      <c r="I230" s="15"/>
      <c r="J230" s="16"/>
      <c r="K230" s="15"/>
      <c r="L230" s="19">
        <f t="shared" si="25"/>
        <v>0</v>
      </c>
      <c r="M230" s="20"/>
      <c r="N230" s="2"/>
    </row>
    <row r="231" spans="1:14" ht="13.5" customHeight="1">
      <c r="A231" s="11"/>
      <c r="B231" s="11"/>
      <c r="C231" s="12"/>
      <c r="D231" s="13"/>
      <c r="E231" s="15"/>
      <c r="F231" s="16"/>
      <c r="G231" s="15"/>
      <c r="H231" s="16"/>
      <c r="I231" s="15"/>
      <c r="J231" s="16"/>
      <c r="K231" s="15"/>
      <c r="L231" s="19">
        <f t="shared" si="25"/>
        <v>0</v>
      </c>
      <c r="M231" s="20"/>
      <c r="N231" s="2"/>
    </row>
    <row r="232" spans="1:14" ht="13.5" customHeight="1">
      <c r="A232" s="11"/>
      <c r="B232" s="11"/>
      <c r="C232" s="12"/>
      <c r="D232" s="13"/>
      <c r="E232" s="15"/>
      <c r="F232" s="16"/>
      <c r="G232" s="15"/>
      <c r="H232" s="16"/>
      <c r="I232" s="15"/>
      <c r="J232" s="16"/>
      <c r="K232" s="15"/>
      <c r="L232" s="19">
        <f t="shared" si="25"/>
        <v>0</v>
      </c>
      <c r="M232" s="20"/>
      <c r="N232" s="2"/>
    </row>
    <row r="233" spans="1:14" ht="13.5" customHeight="1">
      <c r="A233" s="11"/>
      <c r="B233" s="11"/>
      <c r="C233" s="12"/>
      <c r="D233" s="13"/>
      <c r="E233" s="15"/>
      <c r="F233" s="16"/>
      <c r="G233" s="15"/>
      <c r="H233" s="16"/>
      <c r="I233" s="15"/>
      <c r="J233" s="16"/>
      <c r="K233" s="15"/>
      <c r="L233" s="19">
        <f t="shared" si="25"/>
        <v>0</v>
      </c>
      <c r="M233" s="20"/>
      <c r="N233" s="2"/>
    </row>
    <row r="234" spans="1:14" ht="13.5" customHeight="1">
      <c r="A234" s="11"/>
      <c r="B234" s="11"/>
      <c r="C234" s="12"/>
      <c r="D234" s="13"/>
      <c r="E234" s="15"/>
      <c r="F234" s="16"/>
      <c r="G234" s="15"/>
      <c r="H234" s="16"/>
      <c r="I234" s="15"/>
      <c r="J234" s="16"/>
      <c r="K234" s="15"/>
      <c r="L234" s="19">
        <f t="shared" si="25"/>
        <v>0</v>
      </c>
      <c r="M234" s="20"/>
      <c r="N234" s="2"/>
    </row>
    <row r="235" spans="1:14" ht="13.5" customHeight="1">
      <c r="A235" s="11"/>
      <c r="B235" s="11"/>
      <c r="C235" s="12"/>
      <c r="D235" s="13"/>
      <c r="E235" s="15"/>
      <c r="F235" s="16"/>
      <c r="G235" s="15"/>
      <c r="H235" s="16"/>
      <c r="I235" s="15"/>
      <c r="J235" s="16"/>
      <c r="K235" s="15"/>
      <c r="L235" s="19">
        <f t="shared" si="25"/>
        <v>0</v>
      </c>
      <c r="M235" s="20"/>
      <c r="N235" s="2"/>
    </row>
    <row r="236" spans="1:14" ht="13.5" customHeight="1">
      <c r="A236" s="11"/>
      <c r="B236" s="11"/>
      <c r="C236" s="12"/>
      <c r="D236" s="13"/>
      <c r="E236" s="15"/>
      <c r="F236" s="16"/>
      <c r="G236" s="15"/>
      <c r="H236" s="16"/>
      <c r="I236" s="15"/>
      <c r="J236" s="16"/>
      <c r="K236" s="15"/>
      <c r="L236" s="19">
        <f t="shared" si="25"/>
        <v>0</v>
      </c>
      <c r="M236" s="20"/>
      <c r="N236" s="2"/>
    </row>
    <row r="237" spans="1:14" ht="13.5" customHeight="1">
      <c r="A237" s="11"/>
      <c r="B237" s="11"/>
      <c r="C237" s="12"/>
      <c r="D237" s="13"/>
      <c r="E237" s="15"/>
      <c r="F237" s="16"/>
      <c r="G237" s="15"/>
      <c r="H237" s="16"/>
      <c r="I237" s="15"/>
      <c r="J237" s="16"/>
      <c r="K237" s="15"/>
      <c r="L237" s="19">
        <f t="shared" si="25"/>
        <v>0</v>
      </c>
      <c r="M237" s="20"/>
      <c r="N237" s="2"/>
    </row>
    <row r="238" spans="1:14" ht="13.5" customHeight="1">
      <c r="A238" s="11"/>
      <c r="B238" s="11"/>
      <c r="C238" s="12"/>
      <c r="D238" s="13"/>
      <c r="E238" s="15"/>
      <c r="F238" s="16"/>
      <c r="G238" s="15"/>
      <c r="H238" s="16"/>
      <c r="I238" s="15"/>
      <c r="J238" s="16"/>
      <c r="K238" s="15"/>
      <c r="L238" s="19">
        <f t="shared" si="25"/>
        <v>0</v>
      </c>
      <c r="M238" s="20"/>
      <c r="N238" s="2"/>
    </row>
    <row r="239" spans="1:14" ht="13.5" customHeight="1">
      <c r="A239" s="11"/>
      <c r="B239" s="11"/>
      <c r="C239" s="12"/>
      <c r="D239" s="13"/>
      <c r="E239" s="15"/>
      <c r="F239" s="16"/>
      <c r="G239" s="15"/>
      <c r="H239" s="16"/>
      <c r="I239" s="15"/>
      <c r="J239" s="16"/>
      <c r="K239" s="15"/>
      <c r="L239" s="19">
        <f t="shared" si="25"/>
        <v>0</v>
      </c>
      <c r="M239" s="20"/>
      <c r="N239" s="2"/>
    </row>
    <row r="240" spans="1:14" ht="13.5" customHeight="1">
      <c r="A240" s="11"/>
      <c r="B240" s="11"/>
      <c r="C240" s="12"/>
      <c r="D240" s="13"/>
      <c r="E240" s="15"/>
      <c r="F240" s="16"/>
      <c r="G240" s="15"/>
      <c r="H240" s="16"/>
      <c r="I240" s="15"/>
      <c r="J240" s="16"/>
      <c r="K240" s="15"/>
      <c r="L240" s="19">
        <f t="shared" si="25"/>
        <v>0</v>
      </c>
      <c r="M240" s="20"/>
      <c r="N240" s="2"/>
    </row>
    <row r="241" spans="1:14" ht="13.5" customHeight="1">
      <c r="A241" s="104" t="s">
        <v>95</v>
      </c>
      <c r="B241" s="105"/>
      <c r="C241" s="106"/>
      <c r="D241" s="29"/>
      <c r="E241" s="30" t="e">
        <f>SMALL(E229:E240,1)</f>
        <v>#NUM!</v>
      </c>
      <c r="F241" s="30"/>
      <c r="G241" s="30" t="e">
        <f>SMALL(G229:G240,1)</f>
        <v>#NUM!</v>
      </c>
      <c r="H241" s="30"/>
      <c r="I241" s="30" t="e">
        <f>SMALL(I229:I240,1)</f>
        <v>#NUM!</v>
      </c>
      <c r="J241" s="30"/>
      <c r="K241" s="30" t="e">
        <f>SMALL(K229:K240,1)</f>
        <v>#NUM!</v>
      </c>
      <c r="L241" s="19"/>
      <c r="M241" s="20"/>
      <c r="N241" s="2"/>
    </row>
    <row r="242" spans="1:14" ht="13.5" customHeight="1">
      <c r="A242" s="104" t="s">
        <v>95</v>
      </c>
      <c r="B242" s="105"/>
      <c r="C242" s="106"/>
      <c r="D242" s="29"/>
      <c r="E242" s="30" t="e">
        <f>SMALL(E229:E240,2)</f>
        <v>#NUM!</v>
      </c>
      <c r="F242" s="30"/>
      <c r="G242" s="30" t="e">
        <f>SMALL(G229:G240,2)</f>
        <v>#NUM!</v>
      </c>
      <c r="H242" s="30"/>
      <c r="I242" s="30" t="e">
        <f>SMALL(I229:I240,2)</f>
        <v>#NUM!</v>
      </c>
      <c r="J242" s="30"/>
      <c r="K242" s="30" t="e">
        <f>SMALL(K229:K240,2)</f>
        <v>#NUM!</v>
      </c>
      <c r="L242" s="31"/>
      <c r="M242" s="32"/>
      <c r="N242" s="2"/>
    </row>
    <row r="243" spans="1:14" ht="13.5" customHeight="1">
      <c r="A243" s="104" t="s">
        <v>95</v>
      </c>
      <c r="B243" s="105"/>
      <c r="C243" s="106"/>
      <c r="D243" s="29"/>
      <c r="E243" s="30" t="e">
        <f>SMALL(E229:E240,3)</f>
        <v>#NUM!</v>
      </c>
      <c r="F243" s="30"/>
      <c r="G243" s="30" t="e">
        <f>SMALL(G229:G240,3)</f>
        <v>#NUM!</v>
      </c>
      <c r="H243" s="30"/>
      <c r="I243" s="30" t="e">
        <f>SMALL(I229:I240,3)</f>
        <v>#NUM!</v>
      </c>
      <c r="J243" s="30"/>
      <c r="K243" s="30" t="e">
        <f>SMALL(K229:K240,3)</f>
        <v>#NUM!</v>
      </c>
      <c r="L243" s="31"/>
      <c r="M243" s="32"/>
      <c r="N243" s="2"/>
    </row>
    <row r="244" spans="1:14" ht="13.5" customHeight="1">
      <c r="A244" s="104" t="s">
        <v>95</v>
      </c>
      <c r="B244" s="105"/>
      <c r="C244" s="106"/>
      <c r="D244" s="29"/>
      <c r="E244" s="30" t="e">
        <f>SMALL(E229:E240,4)</f>
        <v>#NUM!</v>
      </c>
      <c r="F244" s="30"/>
      <c r="G244" s="30" t="e">
        <f>SMALL(G229:G240,4)</f>
        <v>#NUM!</v>
      </c>
      <c r="H244" s="30"/>
      <c r="I244" s="30" t="e">
        <f>SMALL(I229:I240,4)</f>
        <v>#NUM!</v>
      </c>
      <c r="J244" s="30"/>
      <c r="K244" s="30" t="e">
        <f>SMALL(K230:K240,4)</f>
        <v>#NUM!</v>
      </c>
      <c r="L244" s="31"/>
      <c r="M244" s="32"/>
      <c r="N244" s="2"/>
    </row>
    <row r="245" spans="1:14" ht="13.5" customHeight="1">
      <c r="A245" s="107" t="s">
        <v>96</v>
      </c>
      <c r="B245" s="108"/>
      <c r="C245" s="109"/>
      <c r="D245" s="33"/>
      <c r="E245" s="34" t="e">
        <f>SUM(E229:E240)-E241-E242-E243-E244</f>
        <v>#NUM!</v>
      </c>
      <c r="F245" s="34"/>
      <c r="G245" s="34" t="e">
        <f>SUM(G229:G240)-G241-G242-G243-G244</f>
        <v>#NUM!</v>
      </c>
      <c r="H245" s="34"/>
      <c r="I245" s="34" t="e">
        <f>SUM(I229:I240)-I241-I242-I243-I244</f>
        <v>#NUM!</v>
      </c>
      <c r="J245" s="34"/>
      <c r="K245" s="34" t="e">
        <f>SUM(K229:K240)-K241-K242-K243-K244</f>
        <v>#NUM!</v>
      </c>
      <c r="L245" s="35" t="e">
        <f>SUM($E245+$G245+$I245+$K245)</f>
        <v>#NUM!</v>
      </c>
      <c r="M245" s="20"/>
      <c r="N245" s="2"/>
    </row>
    <row r="246" spans="1:14" ht="13.5" customHeight="1">
      <c r="M246" s="2"/>
      <c r="N246" s="2"/>
    </row>
    <row r="247" spans="1:14" ht="13.5" customHeight="1">
      <c r="A247" s="102" t="s">
        <v>27</v>
      </c>
      <c r="B247" s="110"/>
      <c r="C247" s="110"/>
      <c r="D247" s="110"/>
      <c r="E247" s="110"/>
      <c r="F247" s="110"/>
      <c r="G247" s="110"/>
      <c r="H247" s="110"/>
      <c r="I247" s="110"/>
      <c r="J247" s="110"/>
      <c r="K247" s="110"/>
      <c r="L247" s="103"/>
      <c r="M247" s="4"/>
      <c r="N247" s="2"/>
    </row>
    <row r="248" spans="1:14" ht="13.5" customHeight="1">
      <c r="A248" s="111" t="s">
        <v>539</v>
      </c>
      <c r="B248" s="108"/>
      <c r="C248" s="108"/>
      <c r="D248" s="108"/>
      <c r="E248" s="108"/>
      <c r="F248" s="108"/>
      <c r="G248" s="108"/>
      <c r="H248" s="108"/>
      <c r="I248" s="108"/>
      <c r="J248" s="108"/>
      <c r="K248" s="108"/>
      <c r="L248" s="109"/>
      <c r="M248" s="4"/>
      <c r="N248" s="2"/>
    </row>
    <row r="249" spans="1:14" ht="13.5" customHeight="1">
      <c r="A249" s="96" t="s">
        <v>13</v>
      </c>
      <c r="B249" s="98" t="s">
        <v>15</v>
      </c>
      <c r="C249" s="100" t="s">
        <v>16</v>
      </c>
      <c r="D249" s="102" t="s">
        <v>17</v>
      </c>
      <c r="E249" s="103"/>
      <c r="F249" s="102" t="s">
        <v>18</v>
      </c>
      <c r="G249" s="103"/>
      <c r="H249" s="102" t="s">
        <v>19</v>
      </c>
      <c r="I249" s="103"/>
      <c r="J249" s="102" t="s">
        <v>20</v>
      </c>
      <c r="K249" s="103"/>
      <c r="L249" s="6" t="s">
        <v>21</v>
      </c>
      <c r="M249" s="4"/>
      <c r="N249" s="2"/>
    </row>
    <row r="250" spans="1:14" ht="13.5" customHeight="1">
      <c r="A250" s="97"/>
      <c r="B250" s="99"/>
      <c r="C250" s="101"/>
      <c r="D250" s="7" t="s">
        <v>25</v>
      </c>
      <c r="E250" s="8" t="s">
        <v>26</v>
      </c>
      <c r="F250" s="7" t="s">
        <v>25</v>
      </c>
      <c r="G250" s="8" t="s">
        <v>26</v>
      </c>
      <c r="H250" s="7" t="s">
        <v>25</v>
      </c>
      <c r="I250" s="8" t="s">
        <v>26</v>
      </c>
      <c r="J250" s="7" t="s">
        <v>25</v>
      </c>
      <c r="K250" s="8" t="s">
        <v>26</v>
      </c>
      <c r="L250" s="9"/>
      <c r="M250" s="4"/>
      <c r="N250" s="2"/>
    </row>
    <row r="251" spans="1:14" ht="13.5" customHeight="1">
      <c r="A251" s="11"/>
      <c r="B251" s="11"/>
      <c r="C251" s="12"/>
      <c r="D251" s="13"/>
      <c r="E251" s="15"/>
      <c r="F251" s="16"/>
      <c r="G251" s="15"/>
      <c r="H251" s="16"/>
      <c r="I251" s="15"/>
      <c r="J251" s="16"/>
      <c r="K251" s="15"/>
      <c r="L251" s="19">
        <f t="shared" ref="L251:L262" si="26">SUM($E251+$G251+$I251+$K251)</f>
        <v>0</v>
      </c>
      <c r="M251" s="20"/>
      <c r="N251" s="2"/>
    </row>
    <row r="252" spans="1:14" ht="13.5" customHeight="1">
      <c r="A252" s="11"/>
      <c r="B252" s="11"/>
      <c r="C252" s="12"/>
      <c r="D252" s="13"/>
      <c r="E252" s="15"/>
      <c r="F252" s="16"/>
      <c r="G252" s="15"/>
      <c r="H252" s="16"/>
      <c r="I252" s="15"/>
      <c r="J252" s="16"/>
      <c r="K252" s="15"/>
      <c r="L252" s="19">
        <f t="shared" si="26"/>
        <v>0</v>
      </c>
      <c r="M252" s="20"/>
      <c r="N252" s="2"/>
    </row>
    <row r="253" spans="1:14" ht="13.5" customHeight="1">
      <c r="A253" s="11"/>
      <c r="B253" s="11"/>
      <c r="C253" s="12"/>
      <c r="D253" s="13"/>
      <c r="E253" s="15"/>
      <c r="F253" s="16"/>
      <c r="G253" s="15"/>
      <c r="H253" s="16"/>
      <c r="I253" s="15"/>
      <c r="J253" s="16"/>
      <c r="K253" s="15"/>
      <c r="L253" s="19">
        <f t="shared" si="26"/>
        <v>0</v>
      </c>
      <c r="M253" s="20"/>
      <c r="N253" s="2"/>
    </row>
    <row r="254" spans="1:14" ht="13.5" customHeight="1">
      <c r="A254" s="11"/>
      <c r="B254" s="11"/>
      <c r="C254" s="12"/>
      <c r="D254" s="13"/>
      <c r="E254" s="15"/>
      <c r="F254" s="16"/>
      <c r="G254" s="15"/>
      <c r="H254" s="16"/>
      <c r="I254" s="15"/>
      <c r="J254" s="16"/>
      <c r="K254" s="15"/>
      <c r="L254" s="19">
        <f t="shared" si="26"/>
        <v>0</v>
      </c>
      <c r="M254" s="20"/>
      <c r="N254" s="2"/>
    </row>
    <row r="255" spans="1:14" ht="13.5" customHeight="1">
      <c r="A255" s="11"/>
      <c r="B255" s="11"/>
      <c r="C255" s="12"/>
      <c r="D255" s="13"/>
      <c r="E255" s="15"/>
      <c r="F255" s="16"/>
      <c r="G255" s="15"/>
      <c r="H255" s="16"/>
      <c r="I255" s="15"/>
      <c r="J255" s="16"/>
      <c r="K255" s="15"/>
      <c r="L255" s="19">
        <f t="shared" si="26"/>
        <v>0</v>
      </c>
      <c r="M255" s="20"/>
      <c r="N255" s="2"/>
    </row>
    <row r="256" spans="1:14" ht="13.5" customHeight="1">
      <c r="A256" s="11"/>
      <c r="B256" s="11"/>
      <c r="C256" s="12"/>
      <c r="D256" s="13"/>
      <c r="E256" s="15"/>
      <c r="F256" s="16"/>
      <c r="G256" s="15"/>
      <c r="H256" s="16"/>
      <c r="I256" s="15"/>
      <c r="J256" s="16"/>
      <c r="K256" s="15"/>
      <c r="L256" s="19">
        <f t="shared" si="26"/>
        <v>0</v>
      </c>
      <c r="M256" s="20"/>
      <c r="N256" s="2"/>
    </row>
    <row r="257" spans="1:14" ht="13.5" customHeight="1">
      <c r="A257" s="11"/>
      <c r="B257" s="11"/>
      <c r="C257" s="12"/>
      <c r="D257" s="13"/>
      <c r="E257" s="15"/>
      <c r="F257" s="16"/>
      <c r="G257" s="15"/>
      <c r="H257" s="16"/>
      <c r="I257" s="15"/>
      <c r="J257" s="16"/>
      <c r="K257" s="15"/>
      <c r="L257" s="19">
        <f t="shared" si="26"/>
        <v>0</v>
      </c>
      <c r="M257" s="20"/>
      <c r="N257" s="2"/>
    </row>
    <row r="258" spans="1:14" ht="13.5" customHeight="1">
      <c r="A258" s="11"/>
      <c r="B258" s="11"/>
      <c r="C258" s="12"/>
      <c r="D258" s="13"/>
      <c r="E258" s="15"/>
      <c r="F258" s="16"/>
      <c r="G258" s="15"/>
      <c r="H258" s="16"/>
      <c r="I258" s="15"/>
      <c r="J258" s="16"/>
      <c r="K258" s="15"/>
      <c r="L258" s="19">
        <f t="shared" si="26"/>
        <v>0</v>
      </c>
      <c r="M258" s="20"/>
      <c r="N258" s="2"/>
    </row>
    <row r="259" spans="1:14" ht="13.5" customHeight="1">
      <c r="A259" s="11"/>
      <c r="B259" s="11"/>
      <c r="C259" s="12"/>
      <c r="D259" s="13"/>
      <c r="E259" s="15"/>
      <c r="F259" s="16"/>
      <c r="G259" s="15"/>
      <c r="H259" s="16"/>
      <c r="I259" s="15"/>
      <c r="J259" s="16"/>
      <c r="K259" s="15"/>
      <c r="L259" s="19">
        <f t="shared" si="26"/>
        <v>0</v>
      </c>
      <c r="M259" s="20"/>
      <c r="N259" s="2"/>
    </row>
    <row r="260" spans="1:14" ht="13.5" customHeight="1">
      <c r="A260" s="11"/>
      <c r="B260" s="11"/>
      <c r="C260" s="12"/>
      <c r="D260" s="13"/>
      <c r="E260" s="15"/>
      <c r="F260" s="16"/>
      <c r="G260" s="15"/>
      <c r="H260" s="16"/>
      <c r="I260" s="15"/>
      <c r="J260" s="16"/>
      <c r="K260" s="15"/>
      <c r="L260" s="19">
        <f t="shared" si="26"/>
        <v>0</v>
      </c>
      <c r="M260" s="20"/>
      <c r="N260" s="2"/>
    </row>
    <row r="261" spans="1:14" ht="13.5" customHeight="1">
      <c r="A261" s="11"/>
      <c r="B261" s="11"/>
      <c r="C261" s="12"/>
      <c r="D261" s="13"/>
      <c r="E261" s="15"/>
      <c r="F261" s="16"/>
      <c r="G261" s="15"/>
      <c r="H261" s="16"/>
      <c r="I261" s="15"/>
      <c r="J261" s="16"/>
      <c r="K261" s="15"/>
      <c r="L261" s="19">
        <f t="shared" si="26"/>
        <v>0</v>
      </c>
      <c r="M261" s="20"/>
      <c r="N261" s="2"/>
    </row>
    <row r="262" spans="1:14" ht="13.5" customHeight="1">
      <c r="A262" s="11"/>
      <c r="B262" s="11"/>
      <c r="C262" s="12"/>
      <c r="D262" s="13"/>
      <c r="E262" s="15"/>
      <c r="F262" s="16"/>
      <c r="G262" s="15"/>
      <c r="H262" s="16"/>
      <c r="I262" s="15"/>
      <c r="J262" s="16"/>
      <c r="K262" s="15"/>
      <c r="L262" s="19">
        <f t="shared" si="26"/>
        <v>0</v>
      </c>
      <c r="M262" s="20"/>
      <c r="N262" s="2"/>
    </row>
    <row r="263" spans="1:14" ht="13.5" customHeight="1">
      <c r="A263" s="104" t="s">
        <v>95</v>
      </c>
      <c r="B263" s="105"/>
      <c r="C263" s="106"/>
      <c r="D263" s="29"/>
      <c r="E263" s="30" t="e">
        <f>SMALL(E251:E262,1)</f>
        <v>#NUM!</v>
      </c>
      <c r="F263" s="30"/>
      <c r="G263" s="30" t="e">
        <f>SMALL(G251:G262,1)</f>
        <v>#NUM!</v>
      </c>
      <c r="H263" s="30"/>
      <c r="I263" s="30" t="e">
        <f>SMALL(I251:I262,1)</f>
        <v>#NUM!</v>
      </c>
      <c r="J263" s="30"/>
      <c r="K263" s="30" t="e">
        <f>SMALL(K251:K262,1)</f>
        <v>#NUM!</v>
      </c>
      <c r="L263" s="19"/>
      <c r="M263" s="20"/>
      <c r="N263" s="2"/>
    </row>
    <row r="264" spans="1:14" ht="13.5" customHeight="1">
      <c r="A264" s="104" t="s">
        <v>95</v>
      </c>
      <c r="B264" s="105"/>
      <c r="C264" s="106"/>
      <c r="D264" s="29"/>
      <c r="E264" s="30" t="e">
        <f>SMALL(E251:E262,2)</f>
        <v>#NUM!</v>
      </c>
      <c r="F264" s="30"/>
      <c r="G264" s="30" t="e">
        <f>SMALL(G251:G262,2)</f>
        <v>#NUM!</v>
      </c>
      <c r="H264" s="30"/>
      <c r="I264" s="30" t="e">
        <f>SMALL(I251:I262,2)</f>
        <v>#NUM!</v>
      </c>
      <c r="J264" s="30"/>
      <c r="K264" s="30" t="e">
        <f>SMALL(K251:K262,2)</f>
        <v>#NUM!</v>
      </c>
      <c r="L264" s="31"/>
      <c r="M264" s="32"/>
      <c r="N264" s="2"/>
    </row>
    <row r="265" spans="1:14" ht="13.5" customHeight="1">
      <c r="A265" s="104" t="s">
        <v>95</v>
      </c>
      <c r="B265" s="105"/>
      <c r="C265" s="106"/>
      <c r="D265" s="29"/>
      <c r="E265" s="30" t="e">
        <f>SMALL(E251:E262,3)</f>
        <v>#NUM!</v>
      </c>
      <c r="F265" s="30"/>
      <c r="G265" s="30" t="e">
        <f>SMALL(G251:G262,3)</f>
        <v>#NUM!</v>
      </c>
      <c r="H265" s="30"/>
      <c r="I265" s="30" t="e">
        <f>SMALL(I251:I262,3)</f>
        <v>#NUM!</v>
      </c>
      <c r="J265" s="30"/>
      <c r="K265" s="30" t="e">
        <f>SMALL(K251:K262,3)</f>
        <v>#NUM!</v>
      </c>
      <c r="L265" s="31"/>
      <c r="M265" s="32"/>
      <c r="N265" s="2"/>
    </row>
    <row r="266" spans="1:14" ht="13.5" customHeight="1">
      <c r="A266" s="104" t="s">
        <v>95</v>
      </c>
      <c r="B266" s="105"/>
      <c r="C266" s="106"/>
      <c r="D266" s="29"/>
      <c r="E266" s="30" t="e">
        <f>SMALL(E251:E262,4)</f>
        <v>#NUM!</v>
      </c>
      <c r="F266" s="30"/>
      <c r="G266" s="30" t="e">
        <f>SMALL(G251:G262,4)</f>
        <v>#NUM!</v>
      </c>
      <c r="H266" s="30"/>
      <c r="I266" s="30" t="e">
        <f>SMALL(I251:I262,4)</f>
        <v>#NUM!</v>
      </c>
      <c r="J266" s="30"/>
      <c r="K266" s="30" t="e">
        <f>SMALL(K252:K262,4)</f>
        <v>#NUM!</v>
      </c>
      <c r="L266" s="31"/>
      <c r="M266" s="32"/>
      <c r="N266" s="2"/>
    </row>
    <row r="267" spans="1:14" ht="13.5" customHeight="1">
      <c r="A267" s="107" t="s">
        <v>96</v>
      </c>
      <c r="B267" s="108"/>
      <c r="C267" s="109"/>
      <c r="D267" s="33"/>
      <c r="E267" s="34" t="e">
        <f>SUM(E251:E262)-E263-E264-E265-E266</f>
        <v>#NUM!</v>
      </c>
      <c r="F267" s="34"/>
      <c r="G267" s="34" t="e">
        <f>SUM(G251:G262)-G263-G264-G265-G266</f>
        <v>#NUM!</v>
      </c>
      <c r="H267" s="34"/>
      <c r="I267" s="34" t="e">
        <f>SUM(I251:I262)-I263-I264-I265-I266</f>
        <v>#NUM!</v>
      </c>
      <c r="J267" s="34"/>
      <c r="K267" s="34" t="e">
        <f>SUM(K251:K262)-K263-K264-K265-K266</f>
        <v>#NUM!</v>
      </c>
      <c r="L267" s="35" t="e">
        <f>SUM($E267+$G267+$I267+$K267)</f>
        <v>#NUM!</v>
      </c>
      <c r="M267" s="20"/>
      <c r="N267" s="2"/>
    </row>
    <row r="268" spans="1:14" ht="13.5" customHeight="1">
      <c r="M268" s="2"/>
      <c r="N268" s="2"/>
    </row>
    <row r="269" spans="1:14" ht="13.5" customHeight="1">
      <c r="A269" s="102" t="s">
        <v>27</v>
      </c>
      <c r="B269" s="110"/>
      <c r="C269" s="110"/>
      <c r="D269" s="110"/>
      <c r="E269" s="110"/>
      <c r="F269" s="110"/>
      <c r="G269" s="110"/>
      <c r="H269" s="110"/>
      <c r="I269" s="110"/>
      <c r="J269" s="110"/>
      <c r="K269" s="110"/>
      <c r="L269" s="103"/>
      <c r="M269" s="4"/>
      <c r="N269" s="2"/>
    </row>
    <row r="270" spans="1:14" ht="13.5" customHeight="1">
      <c r="A270" s="111" t="s">
        <v>539</v>
      </c>
      <c r="B270" s="108"/>
      <c r="C270" s="108"/>
      <c r="D270" s="108"/>
      <c r="E270" s="108"/>
      <c r="F270" s="108"/>
      <c r="G270" s="108"/>
      <c r="H270" s="108"/>
      <c r="I270" s="108"/>
      <c r="J270" s="108"/>
      <c r="K270" s="108"/>
      <c r="L270" s="109"/>
      <c r="M270" s="4"/>
      <c r="N270" s="2"/>
    </row>
    <row r="271" spans="1:14" ht="13.5" customHeight="1">
      <c r="A271" s="96" t="s">
        <v>13</v>
      </c>
      <c r="B271" s="98" t="s">
        <v>15</v>
      </c>
      <c r="C271" s="100" t="s">
        <v>16</v>
      </c>
      <c r="D271" s="102" t="s">
        <v>17</v>
      </c>
      <c r="E271" s="103"/>
      <c r="F271" s="102" t="s">
        <v>18</v>
      </c>
      <c r="G271" s="103"/>
      <c r="H271" s="102" t="s">
        <v>19</v>
      </c>
      <c r="I271" s="103"/>
      <c r="J271" s="102" t="s">
        <v>20</v>
      </c>
      <c r="K271" s="103"/>
      <c r="L271" s="6" t="s">
        <v>21</v>
      </c>
      <c r="M271" s="4"/>
      <c r="N271" s="2"/>
    </row>
    <row r="272" spans="1:14" ht="13.5" customHeight="1">
      <c r="A272" s="97"/>
      <c r="B272" s="99"/>
      <c r="C272" s="101"/>
      <c r="D272" s="7" t="s">
        <v>25</v>
      </c>
      <c r="E272" s="8" t="s">
        <v>26</v>
      </c>
      <c r="F272" s="7" t="s">
        <v>25</v>
      </c>
      <c r="G272" s="8" t="s">
        <v>26</v>
      </c>
      <c r="H272" s="7" t="s">
        <v>25</v>
      </c>
      <c r="I272" s="8" t="s">
        <v>26</v>
      </c>
      <c r="J272" s="7" t="s">
        <v>25</v>
      </c>
      <c r="K272" s="8" t="s">
        <v>26</v>
      </c>
      <c r="L272" s="9"/>
      <c r="M272" s="4"/>
      <c r="N272" s="2"/>
    </row>
    <row r="273" spans="1:14" ht="13.5" customHeight="1">
      <c r="A273" s="11"/>
      <c r="B273" s="11"/>
      <c r="C273" s="12"/>
      <c r="D273" s="13"/>
      <c r="E273" s="15"/>
      <c r="F273" s="16"/>
      <c r="G273" s="15"/>
      <c r="H273" s="16"/>
      <c r="I273" s="15"/>
      <c r="J273" s="16"/>
      <c r="K273" s="15"/>
      <c r="L273" s="19">
        <f t="shared" ref="L273:L284" si="27">SUM($E273+$G273+$I273+$K273)</f>
        <v>0</v>
      </c>
      <c r="M273" s="20"/>
      <c r="N273" s="2"/>
    </row>
    <row r="274" spans="1:14" ht="13.5" customHeight="1">
      <c r="A274" s="11"/>
      <c r="B274" s="11"/>
      <c r="C274" s="12"/>
      <c r="D274" s="13"/>
      <c r="E274" s="15"/>
      <c r="F274" s="16"/>
      <c r="G274" s="15"/>
      <c r="H274" s="16"/>
      <c r="I274" s="15"/>
      <c r="J274" s="16"/>
      <c r="K274" s="15"/>
      <c r="L274" s="19">
        <f t="shared" si="27"/>
        <v>0</v>
      </c>
      <c r="M274" s="20"/>
      <c r="N274" s="2"/>
    </row>
    <row r="275" spans="1:14" ht="13.5" customHeight="1">
      <c r="A275" s="11"/>
      <c r="B275" s="11"/>
      <c r="C275" s="12"/>
      <c r="D275" s="13"/>
      <c r="E275" s="15"/>
      <c r="F275" s="16"/>
      <c r="G275" s="15"/>
      <c r="H275" s="16"/>
      <c r="I275" s="15"/>
      <c r="J275" s="16"/>
      <c r="K275" s="15"/>
      <c r="L275" s="19">
        <f t="shared" si="27"/>
        <v>0</v>
      </c>
      <c r="M275" s="20"/>
      <c r="N275" s="2"/>
    </row>
    <row r="276" spans="1:14" ht="13.5" customHeight="1">
      <c r="A276" s="11"/>
      <c r="B276" s="11"/>
      <c r="C276" s="12"/>
      <c r="D276" s="13"/>
      <c r="E276" s="15"/>
      <c r="F276" s="16"/>
      <c r="G276" s="15"/>
      <c r="H276" s="16"/>
      <c r="I276" s="15"/>
      <c r="J276" s="16"/>
      <c r="K276" s="15"/>
      <c r="L276" s="19">
        <f t="shared" si="27"/>
        <v>0</v>
      </c>
      <c r="M276" s="20"/>
      <c r="N276" s="2"/>
    </row>
    <row r="277" spans="1:14" ht="13.5" customHeight="1">
      <c r="A277" s="11"/>
      <c r="B277" s="11"/>
      <c r="C277" s="12"/>
      <c r="D277" s="13"/>
      <c r="E277" s="15"/>
      <c r="F277" s="16"/>
      <c r="G277" s="15"/>
      <c r="H277" s="16"/>
      <c r="I277" s="15"/>
      <c r="J277" s="16"/>
      <c r="K277" s="15"/>
      <c r="L277" s="19">
        <f t="shared" si="27"/>
        <v>0</v>
      </c>
      <c r="M277" s="20"/>
      <c r="N277" s="2"/>
    </row>
    <row r="278" spans="1:14" ht="13.5" customHeight="1">
      <c r="A278" s="11"/>
      <c r="B278" s="11"/>
      <c r="C278" s="12"/>
      <c r="D278" s="13"/>
      <c r="E278" s="15"/>
      <c r="F278" s="16"/>
      <c r="G278" s="15"/>
      <c r="H278" s="16"/>
      <c r="I278" s="15"/>
      <c r="J278" s="16"/>
      <c r="K278" s="15"/>
      <c r="L278" s="19">
        <f t="shared" si="27"/>
        <v>0</v>
      </c>
      <c r="M278" s="20"/>
      <c r="N278" s="2"/>
    </row>
    <row r="279" spans="1:14" ht="13.5" customHeight="1">
      <c r="A279" s="11"/>
      <c r="B279" s="11"/>
      <c r="C279" s="12"/>
      <c r="D279" s="13"/>
      <c r="E279" s="15"/>
      <c r="F279" s="16"/>
      <c r="G279" s="15"/>
      <c r="H279" s="16"/>
      <c r="I279" s="15"/>
      <c r="J279" s="16"/>
      <c r="K279" s="15"/>
      <c r="L279" s="19">
        <f t="shared" si="27"/>
        <v>0</v>
      </c>
      <c r="M279" s="20"/>
      <c r="N279" s="2"/>
    </row>
    <row r="280" spans="1:14" ht="13.5" customHeight="1">
      <c r="A280" s="11"/>
      <c r="B280" s="11"/>
      <c r="C280" s="12"/>
      <c r="D280" s="13"/>
      <c r="E280" s="15"/>
      <c r="F280" s="16"/>
      <c r="G280" s="15"/>
      <c r="H280" s="16"/>
      <c r="I280" s="15"/>
      <c r="J280" s="16"/>
      <c r="K280" s="15"/>
      <c r="L280" s="19">
        <f t="shared" si="27"/>
        <v>0</v>
      </c>
      <c r="M280" s="20"/>
      <c r="N280" s="2"/>
    </row>
    <row r="281" spans="1:14" ht="13.5" customHeight="1">
      <c r="A281" s="11"/>
      <c r="B281" s="11"/>
      <c r="C281" s="12"/>
      <c r="D281" s="13"/>
      <c r="E281" s="15"/>
      <c r="F281" s="16"/>
      <c r="G281" s="15"/>
      <c r="H281" s="16"/>
      <c r="I281" s="15"/>
      <c r="J281" s="16"/>
      <c r="K281" s="15"/>
      <c r="L281" s="19">
        <f t="shared" si="27"/>
        <v>0</v>
      </c>
      <c r="M281" s="20"/>
      <c r="N281" s="2"/>
    </row>
    <row r="282" spans="1:14" ht="13.5" customHeight="1">
      <c r="A282" s="11"/>
      <c r="B282" s="11"/>
      <c r="C282" s="12"/>
      <c r="D282" s="13"/>
      <c r="E282" s="15"/>
      <c r="F282" s="16"/>
      <c r="G282" s="15"/>
      <c r="H282" s="16"/>
      <c r="I282" s="15"/>
      <c r="J282" s="16"/>
      <c r="K282" s="15"/>
      <c r="L282" s="19">
        <f t="shared" si="27"/>
        <v>0</v>
      </c>
      <c r="M282" s="20"/>
      <c r="N282" s="2"/>
    </row>
    <row r="283" spans="1:14" ht="13.5" customHeight="1">
      <c r="A283" s="11"/>
      <c r="B283" s="11"/>
      <c r="C283" s="12"/>
      <c r="D283" s="13"/>
      <c r="E283" s="15"/>
      <c r="F283" s="16"/>
      <c r="G283" s="15"/>
      <c r="H283" s="16"/>
      <c r="I283" s="15"/>
      <c r="J283" s="16"/>
      <c r="K283" s="15"/>
      <c r="L283" s="19">
        <f t="shared" si="27"/>
        <v>0</v>
      </c>
      <c r="M283" s="20"/>
      <c r="N283" s="2"/>
    </row>
    <row r="284" spans="1:14" ht="13.5" customHeight="1">
      <c r="A284" s="11"/>
      <c r="B284" s="11"/>
      <c r="C284" s="12"/>
      <c r="D284" s="13"/>
      <c r="E284" s="15"/>
      <c r="F284" s="16"/>
      <c r="G284" s="15"/>
      <c r="H284" s="16"/>
      <c r="I284" s="15"/>
      <c r="J284" s="16"/>
      <c r="K284" s="15"/>
      <c r="L284" s="19">
        <f t="shared" si="27"/>
        <v>0</v>
      </c>
      <c r="M284" s="20"/>
      <c r="N284" s="2"/>
    </row>
    <row r="285" spans="1:14" ht="13.5" customHeight="1">
      <c r="A285" s="104" t="s">
        <v>95</v>
      </c>
      <c r="B285" s="105"/>
      <c r="C285" s="106"/>
      <c r="D285" s="29"/>
      <c r="E285" s="30" t="e">
        <f>SMALL(E273:E284,1)</f>
        <v>#NUM!</v>
      </c>
      <c r="F285" s="30"/>
      <c r="G285" s="30" t="e">
        <f>SMALL(G273:G284,1)</f>
        <v>#NUM!</v>
      </c>
      <c r="H285" s="30"/>
      <c r="I285" s="30" t="e">
        <f>SMALL(I273:I284,1)</f>
        <v>#NUM!</v>
      </c>
      <c r="J285" s="30"/>
      <c r="K285" s="30" t="e">
        <f>SMALL(K273:K284,1)</f>
        <v>#NUM!</v>
      </c>
      <c r="L285" s="19"/>
      <c r="M285" s="20"/>
      <c r="N285" s="2"/>
    </row>
    <row r="286" spans="1:14" ht="13.5" customHeight="1">
      <c r="A286" s="104" t="s">
        <v>95</v>
      </c>
      <c r="B286" s="105"/>
      <c r="C286" s="106"/>
      <c r="D286" s="29"/>
      <c r="E286" s="30" t="e">
        <f>SMALL(E273:E284,2)</f>
        <v>#NUM!</v>
      </c>
      <c r="F286" s="30"/>
      <c r="G286" s="30" t="e">
        <f>SMALL(G273:G284,2)</f>
        <v>#NUM!</v>
      </c>
      <c r="H286" s="30"/>
      <c r="I286" s="30" t="e">
        <f>SMALL(I273:I284,2)</f>
        <v>#NUM!</v>
      </c>
      <c r="J286" s="30"/>
      <c r="K286" s="30" t="e">
        <f>SMALL(K273:K284,2)</f>
        <v>#NUM!</v>
      </c>
      <c r="L286" s="31"/>
      <c r="M286" s="32"/>
      <c r="N286" s="2"/>
    </row>
    <row r="287" spans="1:14" ht="13.5" customHeight="1">
      <c r="A287" s="104" t="s">
        <v>95</v>
      </c>
      <c r="B287" s="105"/>
      <c r="C287" s="106"/>
      <c r="D287" s="29"/>
      <c r="E287" s="30" t="e">
        <f>SMALL(E273:E284,3)</f>
        <v>#NUM!</v>
      </c>
      <c r="F287" s="30"/>
      <c r="G287" s="30" t="e">
        <f>SMALL(G273:G284,3)</f>
        <v>#NUM!</v>
      </c>
      <c r="H287" s="30"/>
      <c r="I287" s="30" t="e">
        <f>SMALL(I273:I284,3)</f>
        <v>#NUM!</v>
      </c>
      <c r="J287" s="30"/>
      <c r="K287" s="30" t="e">
        <f>SMALL(K273:K284,3)</f>
        <v>#NUM!</v>
      </c>
      <c r="L287" s="31"/>
      <c r="M287" s="32"/>
      <c r="N287" s="2"/>
    </row>
    <row r="288" spans="1:14" ht="13.5" customHeight="1">
      <c r="A288" s="104" t="s">
        <v>95</v>
      </c>
      <c r="B288" s="105"/>
      <c r="C288" s="106"/>
      <c r="D288" s="29"/>
      <c r="E288" s="30" t="e">
        <f>SMALL(E273:E284,4)</f>
        <v>#NUM!</v>
      </c>
      <c r="F288" s="30"/>
      <c r="G288" s="30" t="e">
        <f>SMALL(G273:G284,4)</f>
        <v>#NUM!</v>
      </c>
      <c r="H288" s="30"/>
      <c r="I288" s="30" t="e">
        <f>SMALL(I273:I284,4)</f>
        <v>#NUM!</v>
      </c>
      <c r="J288" s="30"/>
      <c r="K288" s="30" t="e">
        <f>SMALL(K274:K284,4)</f>
        <v>#NUM!</v>
      </c>
      <c r="L288" s="31"/>
      <c r="M288" s="32"/>
      <c r="N288" s="2"/>
    </row>
    <row r="289" spans="1:14" ht="13.5" customHeight="1">
      <c r="A289" s="107" t="s">
        <v>96</v>
      </c>
      <c r="B289" s="108"/>
      <c r="C289" s="109"/>
      <c r="D289" s="33"/>
      <c r="E289" s="34" t="e">
        <f>SUM(E273:E284)-E285-E286-E287-E288</f>
        <v>#NUM!</v>
      </c>
      <c r="F289" s="34"/>
      <c r="G289" s="34" t="e">
        <f>SUM(G273:G284)-G285-G286-G287-G288</f>
        <v>#NUM!</v>
      </c>
      <c r="H289" s="34"/>
      <c r="I289" s="34" t="e">
        <f>SUM(I273:I284)-I285-I286-I287-I288</f>
        <v>#NUM!</v>
      </c>
      <c r="J289" s="34"/>
      <c r="K289" s="34" t="e">
        <f>SUM(K273:K284)-K285-K286-K287-K288</f>
        <v>#NUM!</v>
      </c>
      <c r="L289" s="35" t="e">
        <f>SUM($E289+$G289+$I289+$K289)</f>
        <v>#NUM!</v>
      </c>
      <c r="M289" s="20"/>
      <c r="N289" s="2"/>
    </row>
    <row r="290" spans="1:14" ht="13.5" customHeight="1">
      <c r="M290" s="2"/>
      <c r="N290" s="2"/>
    </row>
    <row r="291" spans="1:14" ht="13.5" customHeight="1">
      <c r="A291" s="102" t="s">
        <v>27</v>
      </c>
      <c r="B291" s="110"/>
      <c r="C291" s="110"/>
      <c r="D291" s="110"/>
      <c r="E291" s="110"/>
      <c r="F291" s="110"/>
      <c r="G291" s="110"/>
      <c r="H291" s="110"/>
      <c r="I291" s="110"/>
      <c r="J291" s="110"/>
      <c r="K291" s="110"/>
      <c r="L291" s="103"/>
      <c r="M291" s="4"/>
      <c r="N291" s="2"/>
    </row>
    <row r="292" spans="1:14" ht="13.5" customHeight="1">
      <c r="A292" s="111" t="s">
        <v>539</v>
      </c>
      <c r="B292" s="108"/>
      <c r="C292" s="108"/>
      <c r="D292" s="108"/>
      <c r="E292" s="108"/>
      <c r="F292" s="108"/>
      <c r="G292" s="108"/>
      <c r="H292" s="108"/>
      <c r="I292" s="108"/>
      <c r="J292" s="108"/>
      <c r="K292" s="108"/>
      <c r="L292" s="109"/>
      <c r="M292" s="4"/>
      <c r="N292" s="2"/>
    </row>
    <row r="293" spans="1:14" ht="13.5" customHeight="1">
      <c r="A293" s="96" t="s">
        <v>13</v>
      </c>
      <c r="B293" s="98" t="s">
        <v>15</v>
      </c>
      <c r="C293" s="100" t="s">
        <v>16</v>
      </c>
      <c r="D293" s="102" t="s">
        <v>17</v>
      </c>
      <c r="E293" s="103"/>
      <c r="F293" s="102" t="s">
        <v>18</v>
      </c>
      <c r="G293" s="103"/>
      <c r="H293" s="102" t="s">
        <v>19</v>
      </c>
      <c r="I293" s="103"/>
      <c r="J293" s="102" t="s">
        <v>20</v>
      </c>
      <c r="K293" s="103"/>
      <c r="L293" s="6" t="s">
        <v>21</v>
      </c>
      <c r="M293" s="4"/>
      <c r="N293" s="2"/>
    </row>
    <row r="294" spans="1:14" ht="13.5" customHeight="1">
      <c r="A294" s="97"/>
      <c r="B294" s="99"/>
      <c r="C294" s="101"/>
      <c r="D294" s="7" t="s">
        <v>25</v>
      </c>
      <c r="E294" s="8" t="s">
        <v>26</v>
      </c>
      <c r="F294" s="7" t="s">
        <v>25</v>
      </c>
      <c r="G294" s="8" t="s">
        <v>26</v>
      </c>
      <c r="H294" s="7" t="s">
        <v>25</v>
      </c>
      <c r="I294" s="8" t="s">
        <v>26</v>
      </c>
      <c r="J294" s="7" t="s">
        <v>25</v>
      </c>
      <c r="K294" s="8" t="s">
        <v>26</v>
      </c>
      <c r="L294" s="9"/>
      <c r="M294" s="4"/>
      <c r="N294" s="2"/>
    </row>
    <row r="295" spans="1:14" ht="13.5" customHeight="1">
      <c r="A295" s="11"/>
      <c r="B295" s="11"/>
      <c r="C295" s="12"/>
      <c r="D295" s="13"/>
      <c r="E295" s="15"/>
      <c r="F295" s="16"/>
      <c r="G295" s="15"/>
      <c r="H295" s="16"/>
      <c r="I295" s="15"/>
      <c r="J295" s="16"/>
      <c r="K295" s="15"/>
      <c r="L295" s="19">
        <f t="shared" ref="L295:L306" si="28">SUM($E295+$G295+$I295+$K295)</f>
        <v>0</v>
      </c>
      <c r="M295" s="20"/>
      <c r="N295" s="2"/>
    </row>
    <row r="296" spans="1:14" ht="13.5" customHeight="1">
      <c r="A296" s="11"/>
      <c r="B296" s="11"/>
      <c r="C296" s="12"/>
      <c r="D296" s="13"/>
      <c r="E296" s="15"/>
      <c r="F296" s="16"/>
      <c r="G296" s="15"/>
      <c r="H296" s="16"/>
      <c r="I296" s="15"/>
      <c r="J296" s="16"/>
      <c r="K296" s="15"/>
      <c r="L296" s="19">
        <f t="shared" si="28"/>
        <v>0</v>
      </c>
      <c r="M296" s="20"/>
      <c r="N296" s="2"/>
    </row>
    <row r="297" spans="1:14" ht="13.5" customHeight="1">
      <c r="A297" s="11"/>
      <c r="B297" s="11"/>
      <c r="C297" s="12"/>
      <c r="D297" s="13"/>
      <c r="E297" s="15"/>
      <c r="F297" s="16"/>
      <c r="G297" s="15"/>
      <c r="H297" s="16"/>
      <c r="I297" s="15"/>
      <c r="J297" s="16"/>
      <c r="K297" s="15"/>
      <c r="L297" s="19">
        <f t="shared" si="28"/>
        <v>0</v>
      </c>
      <c r="M297" s="20"/>
      <c r="N297" s="2"/>
    </row>
    <row r="298" spans="1:14" ht="13.5" customHeight="1">
      <c r="A298" s="11"/>
      <c r="B298" s="11"/>
      <c r="C298" s="12"/>
      <c r="D298" s="13"/>
      <c r="E298" s="15"/>
      <c r="F298" s="16"/>
      <c r="G298" s="15"/>
      <c r="H298" s="16"/>
      <c r="I298" s="15"/>
      <c r="J298" s="16"/>
      <c r="K298" s="15"/>
      <c r="L298" s="19">
        <f t="shared" si="28"/>
        <v>0</v>
      </c>
      <c r="M298" s="20"/>
      <c r="N298" s="2"/>
    </row>
    <row r="299" spans="1:14" ht="13.5" customHeight="1">
      <c r="A299" s="11"/>
      <c r="B299" s="11"/>
      <c r="C299" s="12"/>
      <c r="D299" s="13"/>
      <c r="E299" s="15"/>
      <c r="F299" s="16"/>
      <c r="G299" s="15"/>
      <c r="H299" s="16"/>
      <c r="I299" s="15"/>
      <c r="J299" s="16"/>
      <c r="K299" s="15"/>
      <c r="L299" s="19">
        <f t="shared" si="28"/>
        <v>0</v>
      </c>
      <c r="M299" s="20"/>
      <c r="N299" s="2"/>
    </row>
    <row r="300" spans="1:14" ht="13.5" customHeight="1">
      <c r="A300" s="11"/>
      <c r="B300" s="11"/>
      <c r="C300" s="12"/>
      <c r="D300" s="13"/>
      <c r="E300" s="15"/>
      <c r="F300" s="16"/>
      <c r="G300" s="15"/>
      <c r="H300" s="16"/>
      <c r="I300" s="15"/>
      <c r="J300" s="16"/>
      <c r="K300" s="15"/>
      <c r="L300" s="19">
        <f t="shared" si="28"/>
        <v>0</v>
      </c>
      <c r="M300" s="20"/>
      <c r="N300" s="2"/>
    </row>
    <row r="301" spans="1:14" ht="13.5" customHeight="1">
      <c r="A301" s="11"/>
      <c r="B301" s="11"/>
      <c r="C301" s="12"/>
      <c r="D301" s="13"/>
      <c r="E301" s="15"/>
      <c r="F301" s="16"/>
      <c r="G301" s="15"/>
      <c r="H301" s="16"/>
      <c r="I301" s="15"/>
      <c r="J301" s="16"/>
      <c r="K301" s="15"/>
      <c r="L301" s="19">
        <f t="shared" si="28"/>
        <v>0</v>
      </c>
      <c r="M301" s="20"/>
      <c r="N301" s="2"/>
    </row>
    <row r="302" spans="1:14" ht="13.5" customHeight="1">
      <c r="A302" s="11"/>
      <c r="B302" s="11"/>
      <c r="C302" s="12"/>
      <c r="D302" s="13"/>
      <c r="E302" s="15"/>
      <c r="F302" s="16"/>
      <c r="G302" s="15"/>
      <c r="H302" s="16"/>
      <c r="I302" s="15"/>
      <c r="J302" s="16"/>
      <c r="K302" s="15"/>
      <c r="L302" s="19">
        <f t="shared" si="28"/>
        <v>0</v>
      </c>
      <c r="M302" s="20"/>
      <c r="N302" s="2"/>
    </row>
    <row r="303" spans="1:14" ht="13.5" customHeight="1">
      <c r="A303" s="11"/>
      <c r="B303" s="11"/>
      <c r="C303" s="12"/>
      <c r="D303" s="13"/>
      <c r="E303" s="15"/>
      <c r="F303" s="16"/>
      <c r="G303" s="15"/>
      <c r="H303" s="16"/>
      <c r="I303" s="15"/>
      <c r="J303" s="16"/>
      <c r="K303" s="15"/>
      <c r="L303" s="19">
        <f t="shared" si="28"/>
        <v>0</v>
      </c>
      <c r="M303" s="20"/>
      <c r="N303" s="2"/>
    </row>
    <row r="304" spans="1:14" ht="13.5" customHeight="1">
      <c r="A304" s="11"/>
      <c r="B304" s="11"/>
      <c r="C304" s="12"/>
      <c r="D304" s="13"/>
      <c r="E304" s="15"/>
      <c r="F304" s="16"/>
      <c r="G304" s="15"/>
      <c r="H304" s="16"/>
      <c r="I304" s="15"/>
      <c r="J304" s="16"/>
      <c r="K304" s="15"/>
      <c r="L304" s="19">
        <f t="shared" si="28"/>
        <v>0</v>
      </c>
      <c r="M304" s="20"/>
      <c r="N304" s="2"/>
    </row>
    <row r="305" spans="1:14" ht="13.5" customHeight="1">
      <c r="A305" s="11"/>
      <c r="B305" s="11"/>
      <c r="C305" s="12"/>
      <c r="D305" s="13"/>
      <c r="E305" s="15"/>
      <c r="F305" s="16"/>
      <c r="G305" s="15"/>
      <c r="H305" s="16"/>
      <c r="I305" s="15"/>
      <c r="J305" s="16"/>
      <c r="K305" s="15"/>
      <c r="L305" s="19">
        <f t="shared" si="28"/>
        <v>0</v>
      </c>
      <c r="M305" s="20"/>
      <c r="N305" s="2"/>
    </row>
    <row r="306" spans="1:14" ht="13.5" customHeight="1">
      <c r="A306" s="11"/>
      <c r="B306" s="11"/>
      <c r="C306" s="12"/>
      <c r="D306" s="13"/>
      <c r="E306" s="15"/>
      <c r="F306" s="16"/>
      <c r="G306" s="15"/>
      <c r="H306" s="16"/>
      <c r="I306" s="15"/>
      <c r="J306" s="16"/>
      <c r="K306" s="15"/>
      <c r="L306" s="19">
        <f t="shared" si="28"/>
        <v>0</v>
      </c>
      <c r="M306" s="20"/>
      <c r="N306" s="2"/>
    </row>
    <row r="307" spans="1:14" ht="13.5" customHeight="1">
      <c r="A307" s="104" t="s">
        <v>95</v>
      </c>
      <c r="B307" s="105"/>
      <c r="C307" s="106"/>
      <c r="D307" s="29"/>
      <c r="E307" s="30" t="e">
        <f>SMALL(E295:E306,1)</f>
        <v>#NUM!</v>
      </c>
      <c r="F307" s="30"/>
      <c r="G307" s="30" t="e">
        <f>SMALL(G295:G306,1)</f>
        <v>#NUM!</v>
      </c>
      <c r="H307" s="30"/>
      <c r="I307" s="30" t="e">
        <f>SMALL(I295:I306,1)</f>
        <v>#NUM!</v>
      </c>
      <c r="J307" s="30"/>
      <c r="K307" s="30" t="e">
        <f>SMALL(K295:K306,1)</f>
        <v>#NUM!</v>
      </c>
      <c r="L307" s="19"/>
      <c r="M307" s="20"/>
      <c r="N307" s="2"/>
    </row>
    <row r="308" spans="1:14" ht="13.5" customHeight="1">
      <c r="A308" s="104" t="s">
        <v>95</v>
      </c>
      <c r="B308" s="105"/>
      <c r="C308" s="106"/>
      <c r="D308" s="29"/>
      <c r="E308" s="30" t="e">
        <f>SMALL(E295:E306,2)</f>
        <v>#NUM!</v>
      </c>
      <c r="F308" s="30"/>
      <c r="G308" s="30" t="e">
        <f>SMALL(G295:G306,2)</f>
        <v>#NUM!</v>
      </c>
      <c r="H308" s="30"/>
      <c r="I308" s="30" t="e">
        <f>SMALL(I295:I306,2)</f>
        <v>#NUM!</v>
      </c>
      <c r="J308" s="30"/>
      <c r="K308" s="30" t="e">
        <f>SMALL(K295:K306,2)</f>
        <v>#NUM!</v>
      </c>
      <c r="L308" s="31"/>
      <c r="M308" s="32"/>
      <c r="N308" s="2"/>
    </row>
    <row r="309" spans="1:14" ht="13.5" customHeight="1">
      <c r="A309" s="104" t="s">
        <v>95</v>
      </c>
      <c r="B309" s="105"/>
      <c r="C309" s="106"/>
      <c r="D309" s="29"/>
      <c r="E309" s="30" t="e">
        <f>SMALL(E295:E306,3)</f>
        <v>#NUM!</v>
      </c>
      <c r="F309" s="30"/>
      <c r="G309" s="30" t="e">
        <f>SMALL(G295:G306,3)</f>
        <v>#NUM!</v>
      </c>
      <c r="H309" s="30"/>
      <c r="I309" s="30" t="e">
        <f>SMALL(I295:I306,3)</f>
        <v>#NUM!</v>
      </c>
      <c r="J309" s="30"/>
      <c r="K309" s="30" t="e">
        <f>SMALL(K295:K306,3)</f>
        <v>#NUM!</v>
      </c>
      <c r="L309" s="31"/>
      <c r="M309" s="32"/>
      <c r="N309" s="2"/>
    </row>
    <row r="310" spans="1:14" ht="13.5" customHeight="1">
      <c r="A310" s="104" t="s">
        <v>95</v>
      </c>
      <c r="B310" s="105"/>
      <c r="C310" s="106"/>
      <c r="D310" s="29"/>
      <c r="E310" s="30" t="e">
        <f>SMALL(E295:E306,4)</f>
        <v>#NUM!</v>
      </c>
      <c r="F310" s="30"/>
      <c r="G310" s="30" t="e">
        <f>SMALL(G295:G306,4)</f>
        <v>#NUM!</v>
      </c>
      <c r="H310" s="30"/>
      <c r="I310" s="30" t="e">
        <f>SMALL(I295:I306,4)</f>
        <v>#NUM!</v>
      </c>
      <c r="J310" s="30"/>
      <c r="K310" s="30" t="e">
        <f>SMALL(K296:K306,4)</f>
        <v>#NUM!</v>
      </c>
      <c r="L310" s="31"/>
      <c r="M310" s="32"/>
      <c r="N310" s="2"/>
    </row>
    <row r="311" spans="1:14" ht="13.5" customHeight="1">
      <c r="A311" s="107" t="s">
        <v>96</v>
      </c>
      <c r="B311" s="108"/>
      <c r="C311" s="109"/>
      <c r="D311" s="33"/>
      <c r="E311" s="34" t="e">
        <f>SUM(E295:E306)-E307-E308-E309-E310</f>
        <v>#NUM!</v>
      </c>
      <c r="F311" s="34"/>
      <c r="G311" s="34" t="e">
        <f>SUM(G295:G306)-G307-G308-G309-G310</f>
        <v>#NUM!</v>
      </c>
      <c r="H311" s="34"/>
      <c r="I311" s="34" t="e">
        <f>SUM(I295:I306)-I307-I308-I309-I310</f>
        <v>#NUM!</v>
      </c>
      <c r="J311" s="34"/>
      <c r="K311" s="34" t="e">
        <f>SUM(K295:K306)-K307-K308-K309-K310</f>
        <v>#NUM!</v>
      </c>
      <c r="L311" s="35" t="e">
        <f>SUM($E311+$G311+$I311+$K311)</f>
        <v>#NUM!</v>
      </c>
      <c r="M311" s="20"/>
      <c r="N311" s="2"/>
    </row>
    <row r="312" spans="1:14" ht="13.5" customHeight="1">
      <c r="M312" s="2"/>
      <c r="N312" s="2"/>
    </row>
    <row r="313" spans="1:14" ht="13.5" customHeight="1">
      <c r="A313" s="102" t="s">
        <v>27</v>
      </c>
      <c r="B313" s="110"/>
      <c r="C313" s="110"/>
      <c r="D313" s="110"/>
      <c r="E313" s="110"/>
      <c r="F313" s="110"/>
      <c r="G313" s="110"/>
      <c r="H313" s="110"/>
      <c r="I313" s="110"/>
      <c r="J313" s="110"/>
      <c r="K313" s="110"/>
      <c r="L313" s="103"/>
      <c r="M313" s="4"/>
      <c r="N313" s="2"/>
    </row>
    <row r="314" spans="1:14" ht="13.5" customHeight="1">
      <c r="A314" s="111" t="s">
        <v>539</v>
      </c>
      <c r="B314" s="108"/>
      <c r="C314" s="108"/>
      <c r="D314" s="108"/>
      <c r="E314" s="108"/>
      <c r="F314" s="108"/>
      <c r="G314" s="108"/>
      <c r="H314" s="108"/>
      <c r="I314" s="108"/>
      <c r="J314" s="108"/>
      <c r="K314" s="108"/>
      <c r="L314" s="109"/>
      <c r="M314" s="4"/>
      <c r="N314" s="2"/>
    </row>
    <row r="315" spans="1:14" ht="13.5" customHeight="1">
      <c r="A315" s="96" t="s">
        <v>13</v>
      </c>
      <c r="B315" s="98" t="s">
        <v>15</v>
      </c>
      <c r="C315" s="100" t="s">
        <v>16</v>
      </c>
      <c r="D315" s="102" t="s">
        <v>17</v>
      </c>
      <c r="E315" s="103"/>
      <c r="F315" s="102" t="s">
        <v>18</v>
      </c>
      <c r="G315" s="103"/>
      <c r="H315" s="102" t="s">
        <v>19</v>
      </c>
      <c r="I315" s="103"/>
      <c r="J315" s="102" t="s">
        <v>20</v>
      </c>
      <c r="K315" s="103"/>
      <c r="L315" s="6" t="s">
        <v>21</v>
      </c>
      <c r="M315" s="4"/>
      <c r="N315" s="2"/>
    </row>
    <row r="316" spans="1:14" ht="13.5" customHeight="1">
      <c r="A316" s="97"/>
      <c r="B316" s="99"/>
      <c r="C316" s="101"/>
      <c r="D316" s="7" t="s">
        <v>25</v>
      </c>
      <c r="E316" s="8" t="s">
        <v>26</v>
      </c>
      <c r="F316" s="7" t="s">
        <v>25</v>
      </c>
      <c r="G316" s="8" t="s">
        <v>26</v>
      </c>
      <c r="H316" s="7" t="s">
        <v>25</v>
      </c>
      <c r="I316" s="8" t="s">
        <v>26</v>
      </c>
      <c r="J316" s="7" t="s">
        <v>25</v>
      </c>
      <c r="K316" s="8" t="s">
        <v>26</v>
      </c>
      <c r="L316" s="9"/>
      <c r="M316" s="4"/>
      <c r="N316" s="2"/>
    </row>
    <row r="317" spans="1:14" ht="13.5" customHeight="1">
      <c r="A317" s="11"/>
      <c r="B317" s="11"/>
      <c r="C317" s="12"/>
      <c r="D317" s="13"/>
      <c r="E317" s="15"/>
      <c r="F317" s="16"/>
      <c r="G317" s="15"/>
      <c r="H317" s="16"/>
      <c r="I317" s="15"/>
      <c r="J317" s="16"/>
      <c r="K317" s="15"/>
      <c r="L317" s="19">
        <f t="shared" ref="L317:L328" si="29">SUM($E317+$G317+$I317+$K317)</f>
        <v>0</v>
      </c>
      <c r="M317" s="20"/>
      <c r="N317" s="2"/>
    </row>
    <row r="318" spans="1:14" ht="13.5" customHeight="1">
      <c r="A318" s="11"/>
      <c r="B318" s="11"/>
      <c r="C318" s="12"/>
      <c r="D318" s="13"/>
      <c r="E318" s="15"/>
      <c r="F318" s="16"/>
      <c r="G318" s="15"/>
      <c r="H318" s="16"/>
      <c r="I318" s="15"/>
      <c r="J318" s="16"/>
      <c r="K318" s="15"/>
      <c r="L318" s="19">
        <f t="shared" si="29"/>
        <v>0</v>
      </c>
      <c r="M318" s="20"/>
      <c r="N318" s="2"/>
    </row>
    <row r="319" spans="1:14" ht="13.5" customHeight="1">
      <c r="A319" s="11"/>
      <c r="B319" s="11"/>
      <c r="C319" s="12"/>
      <c r="D319" s="13"/>
      <c r="E319" s="15"/>
      <c r="F319" s="16"/>
      <c r="G319" s="15"/>
      <c r="H319" s="16"/>
      <c r="I319" s="15"/>
      <c r="J319" s="16"/>
      <c r="K319" s="15"/>
      <c r="L319" s="19">
        <f t="shared" si="29"/>
        <v>0</v>
      </c>
      <c r="M319" s="20"/>
      <c r="N319" s="2"/>
    </row>
    <row r="320" spans="1:14" ht="13.5" customHeight="1">
      <c r="A320" s="11"/>
      <c r="B320" s="11"/>
      <c r="C320" s="12"/>
      <c r="D320" s="13"/>
      <c r="E320" s="15"/>
      <c r="F320" s="16"/>
      <c r="G320" s="15"/>
      <c r="H320" s="16"/>
      <c r="I320" s="15"/>
      <c r="J320" s="16"/>
      <c r="K320" s="15"/>
      <c r="L320" s="19">
        <f t="shared" si="29"/>
        <v>0</v>
      </c>
      <c r="M320" s="20"/>
      <c r="N320" s="2"/>
    </row>
    <row r="321" spans="1:14" ht="13.5" customHeight="1">
      <c r="A321" s="11"/>
      <c r="B321" s="11"/>
      <c r="C321" s="12"/>
      <c r="D321" s="13"/>
      <c r="E321" s="15"/>
      <c r="F321" s="16"/>
      <c r="G321" s="15"/>
      <c r="H321" s="16"/>
      <c r="I321" s="15"/>
      <c r="J321" s="16"/>
      <c r="K321" s="15"/>
      <c r="L321" s="19">
        <f t="shared" si="29"/>
        <v>0</v>
      </c>
      <c r="M321" s="20"/>
      <c r="N321" s="2"/>
    </row>
    <row r="322" spans="1:14" ht="13.5" customHeight="1">
      <c r="A322" s="11"/>
      <c r="B322" s="11"/>
      <c r="C322" s="12"/>
      <c r="D322" s="13"/>
      <c r="E322" s="15"/>
      <c r="F322" s="16"/>
      <c r="G322" s="15"/>
      <c r="H322" s="16"/>
      <c r="I322" s="15"/>
      <c r="J322" s="16"/>
      <c r="K322" s="15"/>
      <c r="L322" s="19">
        <f t="shared" si="29"/>
        <v>0</v>
      </c>
      <c r="M322" s="20"/>
      <c r="N322" s="2"/>
    </row>
    <row r="323" spans="1:14" ht="13.5" customHeight="1">
      <c r="A323" s="11"/>
      <c r="B323" s="11"/>
      <c r="C323" s="12"/>
      <c r="D323" s="13"/>
      <c r="E323" s="15"/>
      <c r="F323" s="16"/>
      <c r="G323" s="15"/>
      <c r="H323" s="16"/>
      <c r="I323" s="15"/>
      <c r="J323" s="16"/>
      <c r="K323" s="15"/>
      <c r="L323" s="19">
        <f t="shared" si="29"/>
        <v>0</v>
      </c>
      <c r="M323" s="20"/>
      <c r="N323" s="2"/>
    </row>
    <row r="324" spans="1:14" ht="13.5" customHeight="1">
      <c r="A324" s="11"/>
      <c r="B324" s="11"/>
      <c r="C324" s="12"/>
      <c r="D324" s="13"/>
      <c r="E324" s="15"/>
      <c r="F324" s="16"/>
      <c r="G324" s="15"/>
      <c r="H324" s="16"/>
      <c r="I324" s="15"/>
      <c r="J324" s="16"/>
      <c r="K324" s="15"/>
      <c r="L324" s="19">
        <f t="shared" si="29"/>
        <v>0</v>
      </c>
      <c r="M324" s="20"/>
      <c r="N324" s="2"/>
    </row>
    <row r="325" spans="1:14" ht="13.5" customHeight="1">
      <c r="A325" s="11"/>
      <c r="B325" s="11"/>
      <c r="C325" s="12"/>
      <c r="D325" s="13"/>
      <c r="E325" s="15"/>
      <c r="F325" s="16"/>
      <c r="G325" s="15"/>
      <c r="H325" s="16"/>
      <c r="I325" s="15"/>
      <c r="J325" s="16"/>
      <c r="K325" s="15"/>
      <c r="L325" s="19">
        <f t="shared" si="29"/>
        <v>0</v>
      </c>
      <c r="M325" s="20"/>
      <c r="N325" s="2"/>
    </row>
    <row r="326" spans="1:14" ht="13.5" customHeight="1">
      <c r="A326" s="11"/>
      <c r="B326" s="11"/>
      <c r="C326" s="12"/>
      <c r="D326" s="13"/>
      <c r="E326" s="15"/>
      <c r="F326" s="16"/>
      <c r="G326" s="15"/>
      <c r="H326" s="16"/>
      <c r="I326" s="15"/>
      <c r="J326" s="16"/>
      <c r="K326" s="15"/>
      <c r="L326" s="19">
        <f t="shared" si="29"/>
        <v>0</v>
      </c>
      <c r="M326" s="20"/>
      <c r="N326" s="2"/>
    </row>
    <row r="327" spans="1:14" ht="13.5" customHeight="1">
      <c r="A327" s="11"/>
      <c r="B327" s="11"/>
      <c r="C327" s="12"/>
      <c r="D327" s="13"/>
      <c r="E327" s="15"/>
      <c r="F327" s="16"/>
      <c r="G327" s="15"/>
      <c r="H327" s="16"/>
      <c r="I327" s="15"/>
      <c r="J327" s="16"/>
      <c r="K327" s="15"/>
      <c r="L327" s="19">
        <f t="shared" si="29"/>
        <v>0</v>
      </c>
      <c r="M327" s="20"/>
      <c r="N327" s="2"/>
    </row>
    <row r="328" spans="1:14" ht="13.5" customHeight="1">
      <c r="A328" s="11"/>
      <c r="B328" s="11"/>
      <c r="C328" s="12"/>
      <c r="D328" s="13"/>
      <c r="E328" s="15"/>
      <c r="F328" s="16"/>
      <c r="G328" s="15"/>
      <c r="H328" s="16"/>
      <c r="I328" s="15"/>
      <c r="J328" s="16"/>
      <c r="K328" s="15"/>
      <c r="L328" s="19">
        <f t="shared" si="29"/>
        <v>0</v>
      </c>
      <c r="M328" s="20"/>
      <c r="N328" s="2"/>
    </row>
    <row r="329" spans="1:14" ht="13.5" customHeight="1">
      <c r="A329" s="104" t="s">
        <v>95</v>
      </c>
      <c r="B329" s="105"/>
      <c r="C329" s="106"/>
      <c r="D329" s="29"/>
      <c r="E329" s="30" t="e">
        <f>SMALL(E317:E328,1)</f>
        <v>#NUM!</v>
      </c>
      <c r="F329" s="30"/>
      <c r="G329" s="30" t="e">
        <f>SMALL(G317:G328,1)</f>
        <v>#NUM!</v>
      </c>
      <c r="H329" s="30"/>
      <c r="I329" s="30" t="e">
        <f>SMALL(I317:I328,1)</f>
        <v>#NUM!</v>
      </c>
      <c r="J329" s="30"/>
      <c r="K329" s="30" t="e">
        <f>SMALL(K317:K328,1)</f>
        <v>#NUM!</v>
      </c>
      <c r="L329" s="19"/>
      <c r="M329" s="20"/>
      <c r="N329" s="2"/>
    </row>
    <row r="330" spans="1:14" ht="13.5" customHeight="1">
      <c r="A330" s="104" t="s">
        <v>95</v>
      </c>
      <c r="B330" s="105"/>
      <c r="C330" s="106"/>
      <c r="D330" s="29"/>
      <c r="E330" s="30" t="e">
        <f>SMALL(E317:E328,2)</f>
        <v>#NUM!</v>
      </c>
      <c r="F330" s="30"/>
      <c r="G330" s="30" t="e">
        <f>SMALL(G317:G328,2)</f>
        <v>#NUM!</v>
      </c>
      <c r="H330" s="30"/>
      <c r="I330" s="30" t="e">
        <f>SMALL(I317:I328,2)</f>
        <v>#NUM!</v>
      </c>
      <c r="J330" s="30"/>
      <c r="K330" s="30" t="e">
        <f>SMALL(K317:K328,2)</f>
        <v>#NUM!</v>
      </c>
      <c r="L330" s="31"/>
      <c r="M330" s="32"/>
      <c r="N330" s="2"/>
    </row>
    <row r="331" spans="1:14" ht="13.5" customHeight="1">
      <c r="A331" s="104" t="s">
        <v>95</v>
      </c>
      <c r="B331" s="105"/>
      <c r="C331" s="106"/>
      <c r="D331" s="29"/>
      <c r="E331" s="30" t="e">
        <f>SMALL(E317:E328,3)</f>
        <v>#NUM!</v>
      </c>
      <c r="F331" s="30"/>
      <c r="G331" s="30" t="e">
        <f>SMALL(G317:G328,3)</f>
        <v>#NUM!</v>
      </c>
      <c r="H331" s="30"/>
      <c r="I331" s="30" t="e">
        <f>SMALL(I317:I328,3)</f>
        <v>#NUM!</v>
      </c>
      <c r="J331" s="30"/>
      <c r="K331" s="30" t="e">
        <f>SMALL(K317:K328,3)</f>
        <v>#NUM!</v>
      </c>
      <c r="L331" s="31"/>
      <c r="M331" s="32"/>
      <c r="N331" s="2"/>
    </row>
    <row r="332" spans="1:14" ht="13.5" customHeight="1">
      <c r="A332" s="104" t="s">
        <v>95</v>
      </c>
      <c r="B332" s="105"/>
      <c r="C332" s="106"/>
      <c r="D332" s="29"/>
      <c r="E332" s="30" t="e">
        <f>SMALL(E317:E328,4)</f>
        <v>#NUM!</v>
      </c>
      <c r="F332" s="30"/>
      <c r="G332" s="30" t="e">
        <f>SMALL(G317:G328,4)</f>
        <v>#NUM!</v>
      </c>
      <c r="H332" s="30"/>
      <c r="I332" s="30" t="e">
        <f>SMALL(I317:I328,4)</f>
        <v>#NUM!</v>
      </c>
      <c r="J332" s="30"/>
      <c r="K332" s="30" t="e">
        <f>SMALL(K318:K328,4)</f>
        <v>#NUM!</v>
      </c>
      <c r="L332" s="31"/>
      <c r="M332" s="32"/>
      <c r="N332" s="2"/>
    </row>
    <row r="333" spans="1:14" ht="13.5" customHeight="1">
      <c r="A333" s="107" t="s">
        <v>96</v>
      </c>
      <c r="B333" s="108"/>
      <c r="C333" s="109"/>
      <c r="D333" s="33"/>
      <c r="E333" s="34" t="e">
        <f>SUM(E317:E328)-E329-E330-E331-E332</f>
        <v>#NUM!</v>
      </c>
      <c r="F333" s="34"/>
      <c r="G333" s="34" t="e">
        <f>SUM(G317:G328)-G329-G330-G331-G332</f>
        <v>#NUM!</v>
      </c>
      <c r="H333" s="34"/>
      <c r="I333" s="34" t="e">
        <f>SUM(I317:I328)-I329-I330-I331-I332</f>
        <v>#NUM!</v>
      </c>
      <c r="J333" s="34"/>
      <c r="K333" s="34" t="e">
        <f>SUM(K317:K328)-K329-K330-K331-K332</f>
        <v>#NUM!</v>
      </c>
      <c r="L333" s="35" t="e">
        <f>SUM($E333+$G333+$I333+$K333)</f>
        <v>#NUM!</v>
      </c>
      <c r="M333" s="20"/>
      <c r="N333" s="2"/>
    </row>
    <row r="334" spans="1:14" ht="13.5" customHeight="1"/>
    <row r="335" spans="1:14" ht="13.5" customHeight="1"/>
    <row r="336" spans="1:14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216">
    <mergeCell ref="A117:A118"/>
    <mergeCell ref="B117:B118"/>
    <mergeCell ref="C117:C118"/>
    <mergeCell ref="D117:E117"/>
    <mergeCell ref="F117:G117"/>
    <mergeCell ref="H117:I117"/>
    <mergeCell ref="J117:K117"/>
    <mergeCell ref="A109:C109"/>
    <mergeCell ref="A110:C110"/>
    <mergeCell ref="A111:C111"/>
    <mergeCell ref="A112:C112"/>
    <mergeCell ref="A113:C113"/>
    <mergeCell ref="A115:L115"/>
    <mergeCell ref="A116:L116"/>
    <mergeCell ref="A133:C133"/>
    <mergeCell ref="A134:C134"/>
    <mergeCell ref="A137:L137"/>
    <mergeCell ref="A138:L138"/>
    <mergeCell ref="D139:E139"/>
    <mergeCell ref="F139:G139"/>
    <mergeCell ref="H139:I139"/>
    <mergeCell ref="J139:K139"/>
    <mergeCell ref="A159:L159"/>
    <mergeCell ref="A197:C197"/>
    <mergeCell ref="A160:L160"/>
    <mergeCell ref="D161:E161"/>
    <mergeCell ref="F161:G161"/>
    <mergeCell ref="H161:I161"/>
    <mergeCell ref="J161:K161"/>
    <mergeCell ref="A179:C179"/>
    <mergeCell ref="A183:A184"/>
    <mergeCell ref="B183:B184"/>
    <mergeCell ref="C183:C184"/>
    <mergeCell ref="A181:L181"/>
    <mergeCell ref="A182:L182"/>
    <mergeCell ref="D183:E183"/>
    <mergeCell ref="F183:G183"/>
    <mergeCell ref="H183:I183"/>
    <mergeCell ref="J183:K183"/>
    <mergeCell ref="A199:C199"/>
    <mergeCell ref="A329:C329"/>
    <mergeCell ref="A330:C330"/>
    <mergeCell ref="A331:C331"/>
    <mergeCell ref="A332:C332"/>
    <mergeCell ref="A333:C333"/>
    <mergeCell ref="A131:C131"/>
    <mergeCell ref="A132:C132"/>
    <mergeCell ref="A135:C135"/>
    <mergeCell ref="A139:A140"/>
    <mergeCell ref="B139:B140"/>
    <mergeCell ref="C139:C140"/>
    <mergeCell ref="A153:C153"/>
    <mergeCell ref="A154:C154"/>
    <mergeCell ref="A155:C155"/>
    <mergeCell ref="A156:C156"/>
    <mergeCell ref="A157:C157"/>
    <mergeCell ref="A161:A162"/>
    <mergeCell ref="B161:B162"/>
    <mergeCell ref="C161:C162"/>
    <mergeCell ref="A175:C175"/>
    <mergeCell ref="A176:C176"/>
    <mergeCell ref="A177:C177"/>
    <mergeCell ref="A178:C178"/>
    <mergeCell ref="D205:E205"/>
    <mergeCell ref="F205:G205"/>
    <mergeCell ref="H205:I205"/>
    <mergeCell ref="J205:K205"/>
    <mergeCell ref="A200:C200"/>
    <mergeCell ref="A201:C201"/>
    <mergeCell ref="A203:L203"/>
    <mergeCell ref="A204:L204"/>
    <mergeCell ref="A205:A206"/>
    <mergeCell ref="B205:B206"/>
    <mergeCell ref="C205:C206"/>
    <mergeCell ref="A241:C241"/>
    <mergeCell ref="A242:C242"/>
    <mergeCell ref="A243:C243"/>
    <mergeCell ref="A244:C244"/>
    <mergeCell ref="A245:C245"/>
    <mergeCell ref="A247:L247"/>
    <mergeCell ref="A248:L248"/>
    <mergeCell ref="A249:A250"/>
    <mergeCell ref="B249:B250"/>
    <mergeCell ref="C249:C250"/>
    <mergeCell ref="D249:E249"/>
    <mergeCell ref="F249:G249"/>
    <mergeCell ref="H249:I249"/>
    <mergeCell ref="J249:K249"/>
    <mergeCell ref="A263:C263"/>
    <mergeCell ref="A264:C264"/>
    <mergeCell ref="A265:C265"/>
    <mergeCell ref="A266:C266"/>
    <mergeCell ref="A267:C267"/>
    <mergeCell ref="A269:L269"/>
    <mergeCell ref="A270:L270"/>
    <mergeCell ref="A271:A272"/>
    <mergeCell ref="B271:B272"/>
    <mergeCell ref="C271:C272"/>
    <mergeCell ref="D271:E271"/>
    <mergeCell ref="F271:G271"/>
    <mergeCell ref="H271:I271"/>
    <mergeCell ref="J271:K271"/>
    <mergeCell ref="A285:C285"/>
    <mergeCell ref="A286:C286"/>
    <mergeCell ref="A287:C287"/>
    <mergeCell ref="A288:C288"/>
    <mergeCell ref="A289:C289"/>
    <mergeCell ref="A291:L291"/>
    <mergeCell ref="A292:L292"/>
    <mergeCell ref="A293:A294"/>
    <mergeCell ref="B293:B294"/>
    <mergeCell ref="C293:C294"/>
    <mergeCell ref="D293:E293"/>
    <mergeCell ref="F293:G293"/>
    <mergeCell ref="H293:I293"/>
    <mergeCell ref="J293:K293"/>
    <mergeCell ref="A223:C223"/>
    <mergeCell ref="A225:L225"/>
    <mergeCell ref="A226:L226"/>
    <mergeCell ref="A227:A228"/>
    <mergeCell ref="B227:B228"/>
    <mergeCell ref="C227:C228"/>
    <mergeCell ref="D227:E227"/>
    <mergeCell ref="F227:G227"/>
    <mergeCell ref="H227:I227"/>
    <mergeCell ref="J227:K227"/>
    <mergeCell ref="A22:C22"/>
    <mergeCell ref="A23:C23"/>
    <mergeCell ref="A24:C24"/>
    <mergeCell ref="A25:C25"/>
    <mergeCell ref="H7:I7"/>
    <mergeCell ref="A219:C219"/>
    <mergeCell ref="A220:C220"/>
    <mergeCell ref="A221:C221"/>
    <mergeCell ref="A222:C222"/>
    <mergeCell ref="A43:C43"/>
    <mergeCell ref="A44:C44"/>
    <mergeCell ref="A45:C45"/>
    <mergeCell ref="A46:C46"/>
    <mergeCell ref="A47:C47"/>
    <mergeCell ref="A49:L49"/>
    <mergeCell ref="A50:L50"/>
    <mergeCell ref="A51:A52"/>
    <mergeCell ref="B51:B52"/>
    <mergeCell ref="C51:C52"/>
    <mergeCell ref="D51:E51"/>
    <mergeCell ref="F51:G51"/>
    <mergeCell ref="H51:I51"/>
    <mergeCell ref="J51:K51"/>
    <mergeCell ref="A198:C198"/>
    <mergeCell ref="V19:W27"/>
    <mergeCell ref="O27:T27"/>
    <mergeCell ref="A28:L28"/>
    <mergeCell ref="A1:L1"/>
    <mergeCell ref="A6:L6"/>
    <mergeCell ref="J7:K7"/>
    <mergeCell ref="H29:I29"/>
    <mergeCell ref="J29:K29"/>
    <mergeCell ref="A3:L3"/>
    <mergeCell ref="A5:L5"/>
    <mergeCell ref="A29:A30"/>
    <mergeCell ref="B29:B30"/>
    <mergeCell ref="C29:C30"/>
    <mergeCell ref="D29:E29"/>
    <mergeCell ref="F29:G29"/>
    <mergeCell ref="O7:T7"/>
    <mergeCell ref="O1:P4"/>
    <mergeCell ref="F7:G7"/>
    <mergeCell ref="A7:A8"/>
    <mergeCell ref="B7:B8"/>
    <mergeCell ref="C7:C8"/>
    <mergeCell ref="D7:E7"/>
    <mergeCell ref="A27:L27"/>
    <mergeCell ref="A21:C21"/>
    <mergeCell ref="A307:C307"/>
    <mergeCell ref="A308:C308"/>
    <mergeCell ref="A309:C309"/>
    <mergeCell ref="A310:C310"/>
    <mergeCell ref="A311:C311"/>
    <mergeCell ref="A313:L313"/>
    <mergeCell ref="A314:L314"/>
    <mergeCell ref="A315:A316"/>
    <mergeCell ref="B315:B316"/>
    <mergeCell ref="C315:C316"/>
    <mergeCell ref="D315:E315"/>
    <mergeCell ref="F315:G315"/>
    <mergeCell ref="H315:I315"/>
    <mergeCell ref="J315:K315"/>
    <mergeCell ref="A73:A74"/>
    <mergeCell ref="B73:B74"/>
    <mergeCell ref="C73:C74"/>
    <mergeCell ref="D73:E73"/>
    <mergeCell ref="F73:G73"/>
    <mergeCell ref="H73:I73"/>
    <mergeCell ref="J73:K73"/>
    <mergeCell ref="A65:C65"/>
    <mergeCell ref="A66:C66"/>
    <mergeCell ref="A67:C67"/>
    <mergeCell ref="A68:C68"/>
    <mergeCell ref="A69:C69"/>
    <mergeCell ref="A71:L71"/>
    <mergeCell ref="A72:L72"/>
    <mergeCell ref="A95:A96"/>
    <mergeCell ref="B95:B96"/>
    <mergeCell ref="C95:C96"/>
    <mergeCell ref="D95:E95"/>
    <mergeCell ref="F95:G95"/>
    <mergeCell ref="H95:I95"/>
    <mergeCell ref="J95:K95"/>
    <mergeCell ref="A87:C87"/>
    <mergeCell ref="A88:C88"/>
    <mergeCell ref="A89:C89"/>
    <mergeCell ref="A90:C90"/>
    <mergeCell ref="A91:C91"/>
    <mergeCell ref="A93:L93"/>
    <mergeCell ref="A94:L94"/>
  </mergeCells>
  <pageMargins left="0.7" right="0.7" top="0.75" bottom="0.75" header="0" footer="0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14</vt:i4>
      </vt:variant>
    </vt:vector>
  </HeadingPairs>
  <TitlesOfParts>
    <vt:vector size="14" baseType="lpstr">
      <vt:lpstr>F4 J</vt:lpstr>
      <vt:lpstr>F3 J</vt:lpstr>
      <vt:lpstr>F2 J</vt:lpstr>
      <vt:lpstr>F1 J</vt:lpstr>
      <vt:lpstr>F J</vt:lpstr>
      <vt:lpstr>PALMARES JEUNESSES</vt:lpstr>
      <vt:lpstr>CAT 4 A</vt:lpstr>
      <vt:lpstr>CAT 3 A</vt:lpstr>
      <vt:lpstr>F3 A</vt:lpstr>
      <vt:lpstr>F2 A</vt:lpstr>
      <vt:lpstr>F1 A</vt:lpstr>
      <vt:lpstr>F A</vt:lpstr>
      <vt:lpstr>PALMARES AINEES</vt:lpstr>
      <vt:lpstr>PALMARES ENSEMBLE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Carole Nys</dc:creator>
  <cp:lastModifiedBy>Carole Nys</cp:lastModifiedBy>
  <dcterms:created xsi:type="dcterms:W3CDTF">2019-05-13T14:12:42Z</dcterms:created>
  <dcterms:modified xsi:type="dcterms:W3CDTF">2019-05-13T15:30:39Z</dcterms:modified>
</cp:coreProperties>
</file>